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https://icegov-my.sharepoint.com/personal/0654819995_ice_dhs_gov/Documents/Desktop/ILT/"/>
    </mc:Choice>
  </mc:AlternateContent>
  <xr:revisionPtr revIDLastSave="0" documentId="8_{9941CAE3-8435-41D2-B09E-5BF6A8E9AE97}" xr6:coauthVersionLast="47" xr6:coauthVersionMax="47" xr10:uidLastSave="{00000000-0000-0000-0000-000000000000}"/>
  <bookViews>
    <workbookView xWindow="29430" yWindow="690" windowWidth="23265" windowHeight="13260" tabRatio="626" activeTab="9" xr2:uid="{00000000-000D-0000-FFFF-FFFF00000000}"/>
  </bookViews>
  <sheets>
    <sheet name="Header" sheetId="9" r:id="rId1"/>
    <sheet name="ATD FY22 YTD" sheetId="15" r:id="rId2"/>
    <sheet name="Detention FY22" sheetId="23" r:id="rId3"/>
    <sheet name=" ICLOS and Detainees" sheetId="24" r:id="rId4"/>
    <sheet name="Monthly Bond Statistics" sheetId="25" r:id="rId5"/>
    <sheet name="Semiannual" sheetId="26" r:id="rId6"/>
    <sheet name="Facilities FY22 " sheetId="22" r:id="rId7"/>
    <sheet name="Trans. Detainee Pop. FY22 YTD " sheetId="14" r:id="rId8"/>
    <sheet name="Vulnerable &amp; Special Population" sheetId="21" r:id="rId9"/>
    <sheet name="Footnotes" sheetId="27" r:id="rId10"/>
  </sheets>
  <definedNames>
    <definedName name="_xlnm.Print_Area" localSheetId="2">'Detention FY22'!$A$1:$V$110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5" l="1"/>
  <c r="M6" i="25"/>
  <c r="L6" i="25"/>
  <c r="K6" i="25"/>
  <c r="J6" i="25"/>
  <c r="I6" i="25"/>
  <c r="H6" i="25"/>
  <c r="G6" i="25"/>
  <c r="F6" i="25"/>
  <c r="E6" i="25"/>
  <c r="D6" i="25"/>
  <c r="C6" i="25"/>
  <c r="B6" i="25"/>
  <c r="BA47" i="24"/>
  <c r="AZ47" i="24"/>
  <c r="AY47" i="24"/>
  <c r="AX47" i="24"/>
  <c r="AW47" i="24"/>
  <c r="AV47" i="24"/>
  <c r="AU47" i="24"/>
  <c r="AT47" i="24"/>
  <c r="AS47" i="24"/>
  <c r="AR47" i="24"/>
  <c r="AQ47" i="24"/>
  <c r="AP47" i="24"/>
  <c r="AO47" i="24"/>
  <c r="AN47" i="24"/>
  <c r="AM47" i="24"/>
  <c r="AL47" i="24"/>
  <c r="AK47" i="24"/>
  <c r="AJ47" i="24"/>
  <c r="AI47" i="24"/>
  <c r="AH47" i="24"/>
  <c r="AG47" i="24"/>
  <c r="AF47" i="24"/>
  <c r="AE47" i="24"/>
  <c r="AD47" i="24"/>
  <c r="AC47" i="24"/>
  <c r="AB47" i="24"/>
  <c r="AA47" i="24"/>
  <c r="Z47" i="24"/>
  <c r="Y47" i="24"/>
  <c r="X47" i="24"/>
  <c r="W47" i="24"/>
  <c r="V47" i="24"/>
  <c r="U47" i="24"/>
  <c r="T47" i="24"/>
  <c r="S47" i="24"/>
  <c r="R47" i="24"/>
  <c r="Q47" i="24"/>
  <c r="P47" i="24"/>
  <c r="O47" i="24"/>
  <c r="N47" i="24"/>
  <c r="M47" i="24"/>
  <c r="L47" i="24"/>
  <c r="K47" i="24"/>
  <c r="J47" i="24"/>
  <c r="I47" i="24"/>
  <c r="H47" i="24"/>
  <c r="G47" i="24"/>
  <c r="F47" i="24"/>
  <c r="E47" i="24"/>
  <c r="D47" i="24"/>
  <c r="C47" i="24"/>
  <c r="B47" i="24"/>
  <c r="BA46" i="24"/>
  <c r="AZ46" i="24"/>
  <c r="AY46" i="24"/>
  <c r="AX46" i="24"/>
  <c r="AW46" i="24"/>
  <c r="AV46" i="24"/>
  <c r="AU46" i="24"/>
  <c r="AT46" i="24"/>
  <c r="AS46" i="24"/>
  <c r="AR46" i="24"/>
  <c r="AQ46" i="24"/>
  <c r="AP46" i="24"/>
  <c r="AO46" i="24"/>
  <c r="AN46"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D46" i="24"/>
  <c r="C46" i="24"/>
  <c r="B46" i="24"/>
  <c r="BA45" i="24"/>
  <c r="AZ45" i="24"/>
  <c r="AY45" i="24"/>
  <c r="AX45" i="24"/>
  <c r="AW45" i="24"/>
  <c r="AV45" i="24"/>
  <c r="AU45" i="24"/>
  <c r="AT45" i="24"/>
  <c r="AS45" i="24"/>
  <c r="AR45" i="24"/>
  <c r="AQ45" i="24"/>
  <c r="AP45" i="24"/>
  <c r="AO45" i="24"/>
  <c r="AN45" i="24"/>
  <c r="AM45" i="24"/>
  <c r="AL45" i="24"/>
  <c r="AK45" i="24"/>
  <c r="AJ45" i="24"/>
  <c r="AI45" i="24"/>
  <c r="AH45" i="24"/>
  <c r="AG45" i="24"/>
  <c r="AF45" i="24"/>
  <c r="AE45" i="24"/>
  <c r="AD45" i="24"/>
  <c r="AC45" i="24"/>
  <c r="AB45" i="24"/>
  <c r="AA45" i="24"/>
  <c r="Z45" i="24"/>
  <c r="Y45" i="24"/>
  <c r="X45" i="24"/>
  <c r="W45" i="24"/>
  <c r="V45" i="24"/>
  <c r="U45" i="24"/>
  <c r="T45" i="24"/>
  <c r="S45" i="24"/>
  <c r="R45" i="24"/>
  <c r="Q45" i="24"/>
  <c r="P45" i="24"/>
  <c r="O45" i="24"/>
  <c r="N45" i="24"/>
  <c r="M45" i="24"/>
  <c r="L45" i="24"/>
  <c r="K45" i="24"/>
  <c r="J45" i="24"/>
  <c r="I45" i="24"/>
  <c r="H45" i="24"/>
  <c r="G45" i="24"/>
  <c r="F45" i="24"/>
  <c r="E45" i="24"/>
  <c r="D45" i="24"/>
  <c r="C45" i="24"/>
  <c r="B45" i="24"/>
  <c r="BA44" i="24"/>
  <c r="BA48" i="24" s="1"/>
  <c r="AZ44" i="24"/>
  <c r="AZ48" i="24" s="1"/>
  <c r="AY44" i="24"/>
  <c r="AY48" i="24" s="1"/>
  <c r="AX44" i="24"/>
  <c r="AX48" i="24" s="1"/>
  <c r="AW44" i="24"/>
  <c r="AW48" i="24" s="1"/>
  <c r="AV44" i="24"/>
  <c r="AV48" i="24" s="1"/>
  <c r="AU44" i="24"/>
  <c r="AU48" i="24" s="1"/>
  <c r="AT44" i="24"/>
  <c r="AT48" i="24" s="1"/>
  <c r="AS44" i="24"/>
  <c r="AS48" i="24" s="1"/>
  <c r="AR44" i="24"/>
  <c r="AR48" i="24" s="1"/>
  <c r="AQ44" i="24"/>
  <c r="AQ48" i="24" s="1"/>
  <c r="AP44" i="24"/>
  <c r="AP48" i="24" s="1"/>
  <c r="AO44" i="24"/>
  <c r="AO48" i="24" s="1"/>
  <c r="AN44" i="24"/>
  <c r="AN48" i="24" s="1"/>
  <c r="AM44" i="24"/>
  <c r="AM48" i="24" s="1"/>
  <c r="AL44" i="24"/>
  <c r="AL48" i="24" s="1"/>
  <c r="AK44" i="24"/>
  <c r="AK48" i="24" s="1"/>
  <c r="AJ44" i="24"/>
  <c r="AJ48" i="24" s="1"/>
  <c r="AI44" i="24"/>
  <c r="AI48" i="24" s="1"/>
  <c r="AH44" i="24"/>
  <c r="AH48" i="24" s="1"/>
  <c r="AG44" i="24"/>
  <c r="AG48" i="24" s="1"/>
  <c r="AF44" i="24"/>
  <c r="AF48" i="24" s="1"/>
  <c r="AE44" i="24"/>
  <c r="AE48" i="24" s="1"/>
  <c r="AD44" i="24"/>
  <c r="AD48" i="24" s="1"/>
  <c r="AC44" i="24"/>
  <c r="AC48" i="24" s="1"/>
  <c r="AB44" i="24"/>
  <c r="AB48" i="24" s="1"/>
  <c r="AA44" i="24"/>
  <c r="AA48" i="24" s="1"/>
  <c r="Z44" i="24"/>
  <c r="Z48" i="24" s="1"/>
  <c r="Y44" i="24"/>
  <c r="Y48" i="24" s="1"/>
  <c r="X44" i="24"/>
  <c r="X48" i="24" s="1"/>
  <c r="W44" i="24"/>
  <c r="W48" i="24" s="1"/>
  <c r="V44" i="24"/>
  <c r="V48" i="24" s="1"/>
  <c r="U44" i="24"/>
  <c r="U48" i="24" s="1"/>
  <c r="T44" i="24"/>
  <c r="T48" i="24" s="1"/>
  <c r="S44" i="24"/>
  <c r="S48" i="24" s="1"/>
  <c r="R44" i="24"/>
  <c r="R48" i="24" s="1"/>
  <c r="Q44" i="24"/>
  <c r="Q48" i="24" s="1"/>
  <c r="P44" i="24"/>
  <c r="P48" i="24" s="1"/>
  <c r="O44" i="24"/>
  <c r="O48" i="24" s="1"/>
  <c r="N44" i="24"/>
  <c r="N48" i="24" s="1"/>
  <c r="M44" i="24"/>
  <c r="M48" i="24" s="1"/>
  <c r="L44" i="24"/>
  <c r="L48" i="24" s="1"/>
  <c r="K44" i="24"/>
  <c r="K48" i="24" s="1"/>
  <c r="J44" i="24"/>
  <c r="J48" i="24" s="1"/>
  <c r="I44" i="24"/>
  <c r="I48" i="24" s="1"/>
  <c r="H44" i="24"/>
  <c r="H48" i="24" s="1"/>
  <c r="G44" i="24"/>
  <c r="G48" i="24" s="1"/>
  <c r="F44" i="24"/>
  <c r="F48" i="24" s="1"/>
  <c r="E44" i="24"/>
  <c r="E48" i="24" s="1"/>
  <c r="D44" i="24"/>
  <c r="D48" i="24" s="1"/>
  <c r="C44" i="24"/>
  <c r="C48" i="24" s="1"/>
  <c r="B44" i="24"/>
  <c r="B48" i="24" s="1"/>
  <c r="BA36" i="24"/>
  <c r="AZ36" i="24"/>
  <c r="AY36" i="24"/>
  <c r="AX36" i="24"/>
  <c r="AW36" i="24"/>
  <c r="AV36" i="24"/>
  <c r="AU36" i="24"/>
  <c r="AT36" i="24"/>
  <c r="AS36" i="24"/>
  <c r="AR36" i="24"/>
  <c r="AQ36" i="24"/>
  <c r="AP36" i="24"/>
  <c r="AO36" i="24"/>
  <c r="AN36" i="24"/>
  <c r="AM36" i="24"/>
  <c r="AL36" i="24"/>
  <c r="AK36" i="24"/>
  <c r="AJ36" i="24"/>
  <c r="AI36" i="24"/>
  <c r="AH36" i="24"/>
  <c r="AG36" i="24"/>
  <c r="AF36" i="24"/>
  <c r="BA30" i="24"/>
  <c r="AZ30" i="24"/>
  <c r="AY30" i="24"/>
  <c r="AX30" i="24"/>
  <c r="AW30" i="24"/>
  <c r="AV30" i="24"/>
  <c r="AU30" i="24"/>
  <c r="AT30" i="24"/>
  <c r="AS30" i="24"/>
  <c r="AR30" i="24"/>
  <c r="AQ30" i="24"/>
  <c r="AP30" i="24"/>
  <c r="AO30" i="24"/>
  <c r="AN30" i="24"/>
  <c r="AM30" i="24"/>
  <c r="AL30" i="24"/>
  <c r="AK30" i="24"/>
  <c r="AJ30" i="24"/>
  <c r="AI30" i="24"/>
  <c r="AH30" i="24"/>
  <c r="AG30" i="24"/>
  <c r="AF30" i="24"/>
  <c r="M30" i="24"/>
  <c r="L30" i="24"/>
  <c r="K30" i="24"/>
  <c r="J30" i="24"/>
  <c r="I30" i="24"/>
  <c r="H30" i="24"/>
  <c r="G30" i="24"/>
  <c r="F30" i="24"/>
  <c r="E30" i="24"/>
  <c r="D30" i="24"/>
  <c r="C30" i="24"/>
  <c r="B30" i="24"/>
  <c r="BA24" i="24"/>
  <c r="AZ24" i="24"/>
  <c r="AY24" i="24"/>
  <c r="AX24" i="24"/>
  <c r="AW24" i="24"/>
  <c r="AV24" i="24"/>
  <c r="AU24" i="24"/>
  <c r="AT24" i="24"/>
  <c r="AS24" i="24"/>
  <c r="AR24" i="24"/>
  <c r="AQ24" i="24"/>
  <c r="AP24" i="24"/>
  <c r="AO24" i="24"/>
  <c r="AN24" i="24"/>
  <c r="AM24" i="24"/>
  <c r="AL24" i="24"/>
  <c r="AK24" i="24"/>
  <c r="AJ24" i="24"/>
  <c r="AI24" i="24"/>
  <c r="AH24" i="24"/>
  <c r="AG24" i="24"/>
  <c r="AF24" i="24"/>
  <c r="M24" i="24"/>
  <c r="L24" i="24"/>
  <c r="K24" i="24"/>
  <c r="J24" i="24"/>
  <c r="I24" i="24"/>
  <c r="H24" i="24"/>
  <c r="G24" i="24"/>
  <c r="F24" i="24"/>
  <c r="E24" i="24"/>
  <c r="D24" i="24"/>
  <c r="C24" i="24"/>
  <c r="B24" i="24"/>
  <c r="O128" i="23"/>
  <c r="O127" i="23"/>
  <c r="O126" i="23"/>
  <c r="O125" i="23"/>
  <c r="N121" i="23"/>
  <c r="N120" i="23"/>
  <c r="O62" i="23"/>
  <c r="O61" i="23"/>
  <c r="O60" i="23"/>
  <c r="N59" i="23"/>
  <c r="M59" i="23"/>
  <c r="L59" i="23"/>
  <c r="K59" i="23"/>
  <c r="J59" i="23"/>
  <c r="I59" i="23"/>
  <c r="H59" i="23"/>
  <c r="G59" i="23"/>
  <c r="F59" i="23"/>
  <c r="E59" i="23"/>
  <c r="D59" i="23"/>
  <c r="C59" i="23"/>
  <c r="O59" i="23" s="1"/>
  <c r="O58" i="23"/>
  <c r="O57" i="23"/>
  <c r="O56" i="23"/>
  <c r="N55" i="23"/>
  <c r="M55" i="23"/>
  <c r="L55" i="23"/>
  <c r="K55" i="23"/>
  <c r="J55" i="23"/>
  <c r="I55" i="23"/>
  <c r="H55" i="23"/>
  <c r="G55" i="23"/>
  <c r="O55" i="23" s="1"/>
  <c r="F55" i="23"/>
  <c r="E55" i="23"/>
  <c r="D55" i="23"/>
  <c r="C55" i="23"/>
  <c r="O54" i="23"/>
  <c r="O53" i="23"/>
  <c r="O52" i="23"/>
  <c r="N51" i="23"/>
  <c r="M51" i="23"/>
  <c r="L51" i="23"/>
  <c r="K51" i="23"/>
  <c r="J51" i="23"/>
  <c r="I51" i="23"/>
  <c r="H51" i="23"/>
  <c r="G51" i="23"/>
  <c r="O51" i="23" s="1"/>
  <c r="F51" i="23"/>
  <c r="E51" i="23"/>
  <c r="D51" i="23"/>
  <c r="C51" i="23"/>
  <c r="O50" i="23"/>
  <c r="O49" i="23"/>
  <c r="O48" i="23"/>
  <c r="N47" i="23"/>
  <c r="M47" i="23"/>
  <c r="L47" i="23"/>
  <c r="K47" i="23"/>
  <c r="J47" i="23"/>
  <c r="I47" i="23"/>
  <c r="H47" i="23"/>
  <c r="G47" i="23"/>
  <c r="O47" i="23" s="1"/>
  <c r="F47" i="23"/>
  <c r="E47" i="23"/>
  <c r="D47" i="23"/>
  <c r="C47" i="23"/>
  <c r="O46" i="23"/>
  <c r="O45" i="23"/>
  <c r="O44" i="23"/>
  <c r="N43" i="23"/>
  <c r="M43" i="23"/>
  <c r="L43" i="23"/>
  <c r="K43" i="23"/>
  <c r="J43" i="23"/>
  <c r="I43" i="23"/>
  <c r="H43" i="23"/>
  <c r="G43" i="23"/>
  <c r="O43" i="23" s="1"/>
  <c r="F43" i="23"/>
  <c r="E43" i="23"/>
  <c r="D43" i="23"/>
  <c r="C43" i="23"/>
  <c r="O42" i="23"/>
  <c r="O41" i="23"/>
  <c r="O40" i="23"/>
  <c r="N39" i="23"/>
  <c r="M39" i="23"/>
  <c r="L39" i="23"/>
  <c r="K39" i="23"/>
  <c r="J39" i="23"/>
  <c r="I39" i="23"/>
  <c r="I38" i="23" s="1"/>
  <c r="H39" i="23"/>
  <c r="G39" i="23"/>
  <c r="F39" i="23"/>
  <c r="E39" i="23"/>
  <c r="D39" i="23"/>
  <c r="C39" i="23"/>
  <c r="O39" i="23" s="1"/>
  <c r="N38" i="23"/>
  <c r="M38" i="23"/>
  <c r="L38" i="23"/>
  <c r="K38" i="23"/>
  <c r="J38" i="23"/>
  <c r="H38" i="23"/>
  <c r="G38" i="23"/>
  <c r="F38" i="23"/>
  <c r="E38" i="23"/>
  <c r="D38" i="23"/>
  <c r="C38" i="23"/>
  <c r="E31" i="23"/>
  <c r="E30" i="23"/>
  <c r="J29" i="23"/>
  <c r="D29" i="23"/>
  <c r="E29" i="23" s="1"/>
  <c r="C29" i="23"/>
  <c r="B29" i="23"/>
  <c r="F23" i="23"/>
  <c r="E23" i="23"/>
  <c r="C23" i="23"/>
  <c r="V22" i="23"/>
  <c r="F22" i="23"/>
  <c r="E22" i="23"/>
  <c r="C22" i="23"/>
  <c r="V21" i="23"/>
  <c r="F21" i="23"/>
  <c r="E21" i="23"/>
  <c r="C21" i="23"/>
  <c r="U20" i="23"/>
  <c r="T20" i="23"/>
  <c r="S20" i="23"/>
  <c r="R20" i="23"/>
  <c r="Q20" i="23"/>
  <c r="P20" i="23"/>
  <c r="O20" i="23"/>
  <c r="N20" i="23"/>
  <c r="M20" i="23"/>
  <c r="L20" i="23"/>
  <c r="K20" i="23"/>
  <c r="J20" i="23"/>
  <c r="V20" i="23" s="1"/>
  <c r="F20" i="23"/>
  <c r="E20" i="23" s="1"/>
  <c r="D20" i="23"/>
  <c r="B20" i="23"/>
  <c r="D14" i="23"/>
  <c r="D13" i="23"/>
  <c r="D12" i="23"/>
  <c r="D11" i="23"/>
  <c r="O10" i="23"/>
  <c r="D10" i="23"/>
  <c r="C10" i="23"/>
  <c r="O38" i="23" l="1"/>
  <c r="C20" i="23"/>
</calcChain>
</file>

<file path=xl/sharedStrings.xml><?xml version="1.0" encoding="utf-8"?>
<sst xmlns="http://schemas.openxmlformats.org/spreadsheetml/2006/main" count="3484" uniqueCount="1129">
  <si>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</si>
  <si>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</si>
  <si>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</si>
  <si>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</si>
  <si>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</si>
  <si>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</si>
  <si>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FAMU Status</t>
  </si>
  <si>
    <t>Count</t>
  </si>
  <si>
    <t>ALIP</t>
  </si>
  <si>
    <t>FAMU</t>
  </si>
  <si>
    <t>ECMS-FAMU</t>
  </si>
  <si>
    <t>Single Adult</t>
  </si>
  <si>
    <t>ECMS-Single Adult</t>
  </si>
  <si>
    <t>Total</t>
  </si>
  <si>
    <t>Data from BI Inc. Participants Report, 05.08.2021</t>
  </si>
  <si>
    <t>Data from OBP Report, 04.30.2021</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</si>
  <si>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</si>
  <si>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</si>
  <si>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</si>
  <si>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</si>
  <si>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</si>
  <si>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</si>
  <si>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</si>
  <si>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</si>
  <si>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</si>
  <si>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</si>
  <si>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</si>
  <si>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</si>
  <si>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</si>
  <si>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</si>
  <si>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</si>
  <si>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</si>
  <si>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</si>
  <si>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</si>
  <si>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</si>
  <si>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</si>
  <si>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</si>
  <si>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</si>
  <si>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</si>
  <si>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</si>
  <si>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</si>
  <si>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</si>
  <si>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</si>
  <si>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</si>
  <si>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</si>
  <si>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ICE Currently Detained by Processing Disposition and Detention Facility Type: </t>
  </si>
  <si>
    <t>Average Time from USCIS Fear Decision Service Date to ICE Release (In Days)</t>
  </si>
  <si>
    <t>Processing Disposition</t>
  </si>
  <si>
    <t>Adult</t>
  </si>
  <si>
    <t>ICE Release Fiscal Year</t>
  </si>
  <si>
    <t>Detention Facility Type</t>
  </si>
  <si>
    <t>Total Detained</t>
  </si>
  <si>
    <t>Expedited Removal (I-860)</t>
  </si>
  <si>
    <t>Notice to Appear (I-862)</t>
  </si>
  <si>
    <t>Reinstatement of Deport Order (I-871)</t>
  </si>
  <si>
    <t>Other</t>
  </si>
  <si>
    <t>ICE Currently Detained by Criminality and Arresting Agency</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</si>
  <si>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</si>
  <si>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</si>
  <si>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</si>
  <si>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</si>
  <si>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</si>
  <si>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</si>
  <si>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</si>
  <si>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</si>
  <si>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</si>
  <si>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</si>
  <si>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</si>
  <si>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</si>
  <si>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</si>
  <si>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</si>
  <si>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</si>
  <si>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</si>
  <si>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</si>
  <si>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</si>
  <si>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</si>
  <si>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</si>
  <si>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</si>
  <si>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</si>
  <si>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Facility Type</t>
  </si>
  <si>
    <t>Removals</t>
  </si>
  <si>
    <t>Release Reason</t>
  </si>
  <si>
    <t>Bonded Out</t>
  </si>
  <si>
    <t>Bond Set by ICE</t>
  </si>
  <si>
    <t>Bond Set by IJ</t>
  </si>
  <si>
    <t>Order of Recognizance</t>
  </si>
  <si>
    <t>Order of Supervision</t>
  </si>
  <si>
    <t>Paroled</t>
  </si>
  <si>
    <t>FY Overall</t>
  </si>
  <si>
    <t>CBP Average</t>
  </si>
  <si>
    <t xml:space="preserve">ICE Average  </t>
  </si>
  <si>
    <t xml:space="preserve">Average </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</si>
  <si>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</si>
  <si>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</si>
  <si>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</si>
  <si>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</si>
  <si>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</si>
  <si>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</si>
  <si>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</si>
  <si>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</si>
  <si>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</si>
  <si>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</si>
  <si>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</si>
  <si>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</si>
  <si>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</si>
  <si>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</si>
  <si>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</si>
  <si>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</si>
  <si>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</si>
  <si>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</si>
  <si>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</si>
  <si>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</si>
  <si>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</si>
  <si>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</si>
  <si>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</si>
  <si>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</si>
  <si>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</si>
  <si>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</si>
  <si>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</si>
  <si>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</si>
  <si>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</si>
  <si>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</si>
  <si>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</si>
  <si>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Date</t>
  </si>
  <si>
    <t>SOUTH TEXAS ICE PROCESSING CENTER</t>
  </si>
  <si>
    <t>566 VETERANS DRIVE</t>
  </si>
  <si>
    <t>PEARSALL</t>
  </si>
  <si>
    <t>TX</t>
  </si>
  <si>
    <t>SNA</t>
  </si>
  <si>
    <t>CDF</t>
  </si>
  <si>
    <t>Female/Male</t>
  </si>
  <si>
    <t>Regular</t>
  </si>
  <si>
    <t>Meets Standard</t>
  </si>
  <si>
    <t>PBNDS 2011</t>
  </si>
  <si>
    <t>STEWART DETENTION CENTER</t>
  </si>
  <si>
    <t>146 CCA ROAD</t>
  </si>
  <si>
    <t>LUMPKIN</t>
  </si>
  <si>
    <t>GA</t>
  </si>
  <si>
    <t>ATL</t>
  </si>
  <si>
    <t>DIGSA</t>
  </si>
  <si>
    <t>Male</t>
  </si>
  <si>
    <t>LA PALMA CORRECTIONAL CENTER</t>
  </si>
  <si>
    <t>5501 NORTH LA PALMA ROAD</t>
  </si>
  <si>
    <t>ELOY</t>
  </si>
  <si>
    <t>AZ</t>
  </si>
  <si>
    <t>PHO</t>
  </si>
  <si>
    <t>LASALLE ICE PROCESSING CENTER (JENA)</t>
  </si>
  <si>
    <t>830 PINEHILL ROAD</t>
  </si>
  <si>
    <t>JENA</t>
  </si>
  <si>
    <t>LA</t>
  </si>
  <si>
    <t>NOL</t>
  </si>
  <si>
    <t>ADAMS COUNTY DET CENTER</t>
  </si>
  <si>
    <t>20 HOBO FORK RD.</t>
  </si>
  <si>
    <t>NATCHEZ</t>
  </si>
  <si>
    <t>MS</t>
  </si>
  <si>
    <t>ELOY FEDERAL CONTRACT FACILITY</t>
  </si>
  <si>
    <t>1705 EAST HANNA RD.</t>
  </si>
  <si>
    <t>N/A</t>
  </si>
  <si>
    <t>PORT ISABEL</t>
  </si>
  <si>
    <t>27991 BUENA VISTA BOULEVARD</t>
  </si>
  <si>
    <t>LOS FRESNOS</t>
  </si>
  <si>
    <t>SPC</t>
  </si>
  <si>
    <t>WINN CORRECTIONAL CENTER</t>
  </si>
  <si>
    <t>560 GUM SPRING ROAD</t>
  </si>
  <si>
    <t>WINNFIELD</t>
  </si>
  <si>
    <t>BLUEBONNET DETENTION FACILITY</t>
  </si>
  <si>
    <t>400 2ND STREET</t>
  </si>
  <si>
    <t>ANSON</t>
  </si>
  <si>
    <t>DAL</t>
  </si>
  <si>
    <t>IGSA</t>
  </si>
  <si>
    <t>OTAY MESA DETENTION CENTER (SAN DIEGO CDF)</t>
  </si>
  <si>
    <t>7488 CALZADA DE LA FUENTE</t>
  </si>
  <si>
    <t>SAN DIEGO</t>
  </si>
  <si>
    <t>CA</t>
  </si>
  <si>
    <t>SND</t>
  </si>
  <si>
    <t>DILLEY</t>
  </si>
  <si>
    <t>JFRMU Family</t>
  </si>
  <si>
    <t>EL VALLE DETENTION FACILITY</t>
  </si>
  <si>
    <t>1800 INDUSTRIAL DRIVE</t>
  </si>
  <si>
    <t>RAYMONDVILLE</t>
  </si>
  <si>
    <t>MONTGOMERY ICE PROCESSING CENTER</t>
  </si>
  <si>
    <t>806 HILBIG RD</t>
  </si>
  <si>
    <t>CONROE</t>
  </si>
  <si>
    <t>HOU</t>
  </si>
  <si>
    <t>YORK</t>
  </si>
  <si>
    <t>PA</t>
  </si>
  <si>
    <t>PHI</t>
  </si>
  <si>
    <t>PBNDS 2008</t>
  </si>
  <si>
    <t>ADELANTO ICE PROCESSING CENTER</t>
  </si>
  <si>
    <t>10250 RANCHO ROAD</t>
  </si>
  <si>
    <t>ADELANTO</t>
  </si>
  <si>
    <t>LOS</t>
  </si>
  <si>
    <t>BROWARD TRANSITIONAL CENTER</t>
  </si>
  <si>
    <t>3900 NORTH POWERLINE ROAD</t>
  </si>
  <si>
    <t>POMPANO BEACH</t>
  </si>
  <si>
    <t>FL</t>
  </si>
  <si>
    <t>MIA</t>
  </si>
  <si>
    <t>IMPERIAL REGIONAL DETENTION FACILITY</t>
  </si>
  <si>
    <t>1572 GATEWAY</t>
  </si>
  <si>
    <t>CALEXICO</t>
  </si>
  <si>
    <t>EL PASO SERVICE PROCESSING CENTER</t>
  </si>
  <si>
    <t>8915 MONTANA AVE.</t>
  </si>
  <si>
    <t>EL PASO</t>
  </si>
  <si>
    <t>ELP</t>
  </si>
  <si>
    <t>TACOMA ICE PROCESSING CENTER (NORTHWEST DET CTR)</t>
  </si>
  <si>
    <t>1623 E. J STREET</t>
  </si>
  <si>
    <t>TACOMA</t>
  </si>
  <si>
    <t>WA</t>
  </si>
  <si>
    <t>SEA</t>
  </si>
  <si>
    <t>KROME NORTH SERVICE PROCESSING CENTER</t>
  </si>
  <si>
    <t>18201 SOUTHWEST 12TH STREET</t>
  </si>
  <si>
    <t>MIAMI</t>
  </si>
  <si>
    <t>PRAIRIELAND DETENTION FACILITY</t>
  </si>
  <si>
    <t>1209 SUNFLOWER LN</t>
  </si>
  <si>
    <t>ALVARADO</t>
  </si>
  <si>
    <t>BUFFALO (BATAVIA) SERVICE PROCESSING CENTER</t>
  </si>
  <si>
    <t>4250 FEDERAL DRIVE</t>
  </si>
  <si>
    <t>BATAVIA</t>
  </si>
  <si>
    <t>NY</t>
  </si>
  <si>
    <t>BUF</t>
  </si>
  <si>
    <t>DENVER CONTRACT DETENTION FACILITY</t>
  </si>
  <si>
    <t>3130 N. OAKLAND ST.</t>
  </si>
  <si>
    <t>AURORA</t>
  </si>
  <si>
    <t>CO</t>
  </si>
  <si>
    <t>DEN</t>
  </si>
  <si>
    <t>Acceptable</t>
  </si>
  <si>
    <t>NDS</t>
  </si>
  <si>
    <t>PINE PRAIRIE ICE PROCESSING CENTER</t>
  </si>
  <si>
    <t>1133 HAMPTON DUPRE ROAD</t>
  </si>
  <si>
    <t>PINE PRAIRIE</t>
  </si>
  <si>
    <t>NJ</t>
  </si>
  <si>
    <t>NEW</t>
  </si>
  <si>
    <t>HOUSTON CONTRACT DETENTION FACILITY</t>
  </si>
  <si>
    <t>15850 EXPORT PLAZA DRIVE</t>
  </si>
  <si>
    <t>HOUSTON</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</si>
  <si>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</si>
  <si>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</si>
  <si>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</si>
  <si>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</si>
  <si>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</si>
  <si>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</si>
  <si>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</si>
  <si>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</si>
  <si>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</si>
  <si>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</si>
  <si>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</si>
  <si>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</si>
  <si>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RICHWOOD CORRECTIONAL CENTER</t>
  </si>
  <si>
    <t>180 PINE BAYOU CIRCLE</t>
  </si>
  <si>
    <t>RICHWOOD</t>
  </si>
  <si>
    <t>NYC</t>
  </si>
  <si>
    <t>USMS IGA</t>
  </si>
  <si>
    <t>BAKER COUNTY SHERIFF'S OFFICE</t>
  </si>
  <si>
    <t>1 SHERIFF OFFICE DRIVE</t>
  </si>
  <si>
    <t>MACCLENNY</t>
  </si>
  <si>
    <t>RIO GRANDE DETENTION CENTER</t>
  </si>
  <si>
    <t>1001 SAN RIO BOULEVARD</t>
  </si>
  <si>
    <t>LAREDO</t>
  </si>
  <si>
    <t>USMS CDF</t>
  </si>
  <si>
    <t>RIVER CORRECTIONAL CENTER</t>
  </si>
  <si>
    <t>26362 HIGHWAY 15</t>
  </si>
  <si>
    <t>FERRIDAY</t>
  </si>
  <si>
    <t>SOUTH LOUISIANA DETENTION CENTER</t>
  </si>
  <si>
    <t>3843 STAGG AVENUE</t>
  </si>
  <si>
    <t>BASILE</t>
  </si>
  <si>
    <t>FOLKSTON</t>
  </si>
  <si>
    <t>ALEXANDRIA STAGING FACILITY</t>
  </si>
  <si>
    <t>96 GEORGE THOMPSON DRIVE</t>
  </si>
  <si>
    <t>ALEXANDRIA</t>
  </si>
  <si>
    <t>STAGING</t>
  </si>
  <si>
    <t>KARNES CITY</t>
  </si>
  <si>
    <t>HENDERSON DETENTION CENTER</t>
  </si>
  <si>
    <t>18 E BASIC ROAD</t>
  </si>
  <si>
    <t>HENDERSON</t>
  </si>
  <si>
    <t>NV</t>
  </si>
  <si>
    <t>SLC</t>
  </si>
  <si>
    <t>LAREDO PROCESSING CENTER</t>
  </si>
  <si>
    <t>4702 EAST SAUNDERS STREET</t>
  </si>
  <si>
    <t>CHI</t>
  </si>
  <si>
    <t>IAH SECURE ADULT DETENTION FACILITY (POLK)</t>
  </si>
  <si>
    <t>3400 FM 350 SOUTH</t>
  </si>
  <si>
    <t>LIVINGSTON</t>
  </si>
  <si>
    <t>CALHOUN COUNTY CORRECTIONAL CENTER</t>
  </si>
  <si>
    <t>185 EAST MICHIGAN AVENUE</t>
  </si>
  <si>
    <t>BATTLE CREEK</t>
  </si>
  <si>
    <t>MI</t>
  </si>
  <si>
    <t>DET</t>
  </si>
  <si>
    <t>ELIZABETH CONTRACT DETENTION FACILITY</t>
  </si>
  <si>
    <t>625 EVANS STREET</t>
  </si>
  <si>
    <t>ELIZABETH</t>
  </si>
  <si>
    <t>WEBB COUNTY DETENTION CENTER (CCA)</t>
  </si>
  <si>
    <t>9998 SOUTH HIGHWAY 83</t>
  </si>
  <si>
    <t>FLORENCE</t>
  </si>
  <si>
    <t>AL</t>
  </si>
  <si>
    <t>EDEN DETENTION CENTER</t>
  </si>
  <si>
    <t>702 E BROADWAY ST</t>
  </si>
  <si>
    <t>EDEN</t>
  </si>
  <si>
    <t>OH</t>
  </si>
  <si>
    <t>SFR</t>
  </si>
  <si>
    <t>NEVADA SOUTHERN DETENTION CENTER</t>
  </si>
  <si>
    <t>2190 EAST MESQUITE AVENUE</t>
  </si>
  <si>
    <t>PAHRUMP</t>
  </si>
  <si>
    <t>1001 WELCH STREET</t>
  </si>
  <si>
    <t>TAYLOR</t>
  </si>
  <si>
    <t>Female</t>
  </si>
  <si>
    <t>Pending</t>
  </si>
  <si>
    <t>OK</t>
  </si>
  <si>
    <t>CLINTON COUNTY CORRECTIONAL FACILITY</t>
  </si>
  <si>
    <t>419 SHOEMAKER ROAD</t>
  </si>
  <si>
    <t>LOCK HAVEN</t>
  </si>
  <si>
    <t>PLYMOUTH COUNTY CORRECTIONAL FACILITY</t>
  </si>
  <si>
    <t>26 LONG POND ROAD</t>
  </si>
  <si>
    <t>PLYMOUTH</t>
  </si>
  <si>
    <t>MA</t>
  </si>
  <si>
    <t>BOS</t>
  </si>
  <si>
    <t>FLORENCE SERVICE PROCESSING CENTER</t>
  </si>
  <si>
    <t>3250 NORTH PINAL PARKWAY</t>
  </si>
  <si>
    <t>DODGE COUNTY JAIL</t>
  </si>
  <si>
    <t>215 WEST CENTRAL STREET</t>
  </si>
  <si>
    <t>JUNEAU</t>
  </si>
  <si>
    <t>WI</t>
  </si>
  <si>
    <t>ORANGE COUNTY JAIL</t>
  </si>
  <si>
    <t>110 WELLS FARM ROAD</t>
  </si>
  <si>
    <t>GOSHEN</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</si>
  <si>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</si>
  <si>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</si>
  <si>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</si>
  <si>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</si>
  <si>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</si>
  <si>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</si>
  <si>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</si>
  <si>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</si>
  <si>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</si>
  <si>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</si>
  <si>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</si>
  <si>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</si>
  <si>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</si>
  <si>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</si>
  <si>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</si>
  <si>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</si>
  <si>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</si>
  <si>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</si>
  <si>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</si>
  <si>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</si>
  <si>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</si>
  <si>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</si>
  <si>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</si>
  <si>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</si>
  <si>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</si>
  <si>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</si>
  <si>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</si>
  <si>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</si>
  <si>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</si>
  <si>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</si>
  <si>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</si>
  <si>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</si>
  <si>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</si>
  <si>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</si>
  <si>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</si>
  <si>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</si>
  <si>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</si>
  <si>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</si>
  <si>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</si>
  <si>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</si>
  <si>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</si>
  <si>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</si>
  <si>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</si>
  <si>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</si>
  <si>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FLORENCE STAGING FACILITY</t>
  </si>
  <si>
    <t>IA</t>
  </si>
  <si>
    <t>ROLLING PLAINS DETENTION CENTER</t>
  </si>
  <si>
    <t>118 COUNTY ROAD 206</t>
  </si>
  <si>
    <t>HASKELL</t>
  </si>
  <si>
    <t>WYATT DETENTION CENTER</t>
  </si>
  <si>
    <t>950 HIGH STREET</t>
  </si>
  <si>
    <t>CENTRAL FALLS</t>
  </si>
  <si>
    <t>RI</t>
  </si>
  <si>
    <t>SAINT CLAIR COUNTY JAIL</t>
  </si>
  <si>
    <t>1170 MICHIGAN ROAD</t>
  </si>
  <si>
    <t>PORT HURON</t>
  </si>
  <si>
    <t>SENECA COUNTY JAIL</t>
  </si>
  <si>
    <t>3040 SOUTH STATE HIGHWAY 100</t>
  </si>
  <si>
    <t>TIFFIN</t>
  </si>
  <si>
    <t>POLK COUNTY JAIL</t>
  </si>
  <si>
    <t>1985 NE 51ST PLACE</t>
  </si>
  <si>
    <t>DES MOINES</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</si>
  <si>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</si>
  <si>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</si>
  <si>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</si>
  <si>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</si>
  <si>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</si>
  <si>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</si>
  <si>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</si>
  <si>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</si>
  <si>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</si>
  <si>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</si>
  <si>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</si>
  <si>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</si>
  <si>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</si>
  <si>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</si>
  <si>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MD</t>
  </si>
  <si>
    <t>BAL</t>
  </si>
  <si>
    <t>YUBA COUNTY JAIL</t>
  </si>
  <si>
    <t>215 5TH STREET</t>
  </si>
  <si>
    <t>MARYSVILLE</t>
  </si>
  <si>
    <t>HONOLULU FEDERAL DETENTION CENTER</t>
  </si>
  <si>
    <t>351 ELLIOTT ST.</t>
  </si>
  <si>
    <t>HONOLULU</t>
  </si>
  <si>
    <t>HI</t>
  </si>
  <si>
    <t>BOP</t>
  </si>
  <si>
    <t>PHELPS COUNTY JAIL</t>
  </si>
  <si>
    <t>715 5TH AVENUE</t>
  </si>
  <si>
    <t>HOLDREGE</t>
  </si>
  <si>
    <t>ORSA</t>
  </si>
  <si>
    <t>ROBERT A. DEYTON DETENTION FACILITY</t>
  </si>
  <si>
    <t>11866 HASTINGS BRIDGE RD</t>
  </si>
  <si>
    <t>LOVEJOY</t>
  </si>
  <si>
    <t>WASHOE COUNTY JAIL</t>
  </si>
  <si>
    <t>911 PARR BOULEVARD</t>
  </si>
  <si>
    <t>RENO</t>
  </si>
  <si>
    <t>CHIPPEWA COUNTY SSM</t>
  </si>
  <si>
    <t>325 COURT STREET</t>
  </si>
  <si>
    <t>SAULT SAINTE MARIE</t>
  </si>
  <si>
    <t>MONROE COUNTY DETENTION-DORM</t>
  </si>
  <si>
    <t>7000 EAST DUNBAR ROAD</t>
  </si>
  <si>
    <t>MONROE</t>
  </si>
  <si>
    <t>POTTAWATTAMIE COUNTY JAIL</t>
  </si>
  <si>
    <t>1400 BIG LAKE ROAD</t>
  </si>
  <si>
    <t>COUNCIL BLUFFS</t>
  </si>
  <si>
    <t>RENSSELAER COUNTY CORRECTIONAL FACILITY</t>
  </si>
  <si>
    <t>4000 MAIN STREET</t>
  </si>
  <si>
    <t>TROY</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</si>
  <si>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</si>
  <si>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</si>
  <si>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</si>
  <si>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</si>
  <si>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</si>
  <si>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</si>
  <si>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</si>
  <si>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</si>
  <si>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</si>
  <si>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</si>
  <si>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</si>
  <si>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UT</t>
  </si>
  <si>
    <t>GUAYNABO MDC (SAN JUAN)</t>
  </si>
  <si>
    <t>HWY 28 INTSECT OF ROAD 165</t>
  </si>
  <si>
    <t>SAN JUAN</t>
  </si>
  <si>
    <t>PR</t>
  </si>
  <si>
    <t>Superior</t>
  </si>
  <si>
    <t>5/8/2008</t>
  </si>
  <si>
    <t>SOUTH CENTRAL REGIONAL JAIL</t>
  </si>
  <si>
    <t>1001 CENTRE WAY</t>
  </si>
  <si>
    <t>CHARLESTON</t>
  </si>
  <si>
    <t>WV</t>
  </si>
  <si>
    <t>8/23/2018</t>
  </si>
  <si>
    <t>LINN COUNTY JAIL</t>
  </si>
  <si>
    <t>53 3RD AVENUE BRIDGE</t>
  </si>
  <si>
    <t>CEDAR RAPIDS</t>
  </si>
  <si>
    <t>EAST HIDALGO DETENTION CENTER</t>
  </si>
  <si>
    <t>1330 HIGHWAY 107</t>
  </si>
  <si>
    <t>LA VILLA</t>
  </si>
  <si>
    <t>ID</t>
  </si>
  <si>
    <t>9/17/2018</t>
  </si>
  <si>
    <t>LEXINGTON</t>
  </si>
  <si>
    <t>PINELLAS COUNTY JAIL</t>
  </si>
  <si>
    <t>14400 49TH STREET NORTH</t>
  </si>
  <si>
    <t>CLEARWATER</t>
  </si>
  <si>
    <t>MADISON COUNTY JAIL</t>
  </si>
  <si>
    <t>2935 HIGHWAY 51</t>
  </si>
  <si>
    <t>CANTON</t>
  </si>
  <si>
    <t>OLDHAM COUNTY JAIL</t>
  </si>
  <si>
    <t>100 W MAIN STREET</t>
  </si>
  <si>
    <t>LA GRANGE</t>
  </si>
  <si>
    <t>ERIE COUNTY JAIL</t>
  </si>
  <si>
    <t>1618 ASH STREET</t>
  </si>
  <si>
    <t>ERIE</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</si>
  <si>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</si>
  <si>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</si>
  <si>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</si>
  <si>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</si>
  <si>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</si>
  <si>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</si>
  <si>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</si>
  <si>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</si>
  <si>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</si>
  <si>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</si>
  <si>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</si>
  <si>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</si>
  <si>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</si>
  <si>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</si>
  <si>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</si>
  <si>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</si>
  <si>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</si>
  <si>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</si>
  <si>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</si>
  <si>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</si>
  <si>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</si>
  <si>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</si>
  <si>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</si>
  <si>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</si>
  <si>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</si>
  <si>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</si>
  <si>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</si>
  <si>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</si>
  <si>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</si>
  <si>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</si>
  <si>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</si>
  <si>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</si>
  <si>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</si>
  <si>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</si>
  <si>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</si>
  <si>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</si>
  <si>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</si>
  <si>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</si>
  <si>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</si>
  <si>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</si>
  <si>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</si>
  <si>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</si>
  <si>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</si>
  <si>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</si>
  <si>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</si>
  <si>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</si>
  <si>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</si>
  <si>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</si>
  <si>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</si>
  <si>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</si>
  <si>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</si>
  <si>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</si>
  <si>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</si>
  <si>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</si>
  <si>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</si>
  <si>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</si>
  <si>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</si>
  <si>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</si>
  <si>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</si>
  <si>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</si>
  <si>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</si>
  <si>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</si>
  <si>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</si>
  <si>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</si>
  <si>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</si>
  <si>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</si>
  <si>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</si>
  <si>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</si>
  <si>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</si>
  <si>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</si>
  <si>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</si>
  <si>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</si>
  <si>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</si>
  <si>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</si>
  <si>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</si>
  <si>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</si>
  <si>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</si>
  <si>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</si>
  <si>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</si>
  <si>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</si>
  <si>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</si>
  <si>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</si>
  <si>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</si>
  <si>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</si>
  <si>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</si>
  <si>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</si>
  <si>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</si>
  <si>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</si>
  <si>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</si>
  <si>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</si>
  <si>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</si>
  <si>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</si>
  <si>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</si>
  <si>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</si>
  <si>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ICE ALTERNATIVES TO DETENTION DATA, FY22</t>
  </si>
  <si>
    <t>ATD Active Population by Status, Extended Case Management Service, Count and ALIP, FY22</t>
  </si>
  <si>
    <t>Active ATD Participants and Average Length in Program, FY22,  as of xx/xx/2022, by AOR and Technology</t>
  </si>
  <si>
    <t>FY 2022 YTD</t>
  </si>
  <si>
    <t>Houston Area of Responsibility</t>
  </si>
  <si>
    <t>New Orleans Area of Responsibility</t>
  </si>
  <si>
    <t>Seattle Area of Responsibility</t>
  </si>
  <si>
    <t>Dallas Area of Responsibility</t>
  </si>
  <si>
    <t>Miami Area of Responsibility</t>
  </si>
  <si>
    <t>Denver Area of Responsibility</t>
  </si>
  <si>
    <t>New York City Area of Responsibility</t>
  </si>
  <si>
    <t>Phoenix Area of Responsibility</t>
  </si>
  <si>
    <t>Buffalo Area of Responsibility</t>
  </si>
  <si>
    <t>San Francisco Area of Responsibility</t>
  </si>
  <si>
    <t>Philadelphia Area of Responsibility</t>
  </si>
  <si>
    <t>ICE Transgender* Detainee Population FY 2022 YTD:  as of 9/13/2022</t>
  </si>
  <si>
    <t>8/11/2016</t>
  </si>
  <si>
    <t>SC</t>
  </si>
  <si>
    <t>1675-3A YORK HWY</t>
  </si>
  <si>
    <t>YORK COUNTY DETENTION CENTER</t>
  </si>
  <si>
    <t>ND</t>
  </si>
  <si>
    <t>TULSA</t>
  </si>
  <si>
    <t>300 NORTH DENVER AVENUE</t>
  </si>
  <si>
    <t>TULSA COUNTY JAIL (DAVID L. MOSS JUSTICE CTR)</t>
  </si>
  <si>
    <t>SALT LAKE CITY</t>
  </si>
  <si>
    <t>3415 SOUTH 900 WEST</t>
  </si>
  <si>
    <t>SALT LAKE COUNTY METRO JAIL</t>
  </si>
  <si>
    <t>9/19/2018</t>
  </si>
  <si>
    <t>MO</t>
  </si>
  <si>
    <t>65 BUSINESS PARK DRIVE</t>
  </si>
  <si>
    <t>LINCOLN COUNTY DETENTION CENTER</t>
  </si>
  <si>
    <t>521 GIBSON ROAD</t>
  </si>
  <si>
    <t>LEXINGTON COUNTY JAIL</t>
  </si>
  <si>
    <t>PARKER</t>
  </si>
  <si>
    <t>1109 ARIZONA AVE.</t>
  </si>
  <si>
    <t>LA PAZ COUNTY ADULT DETENTION FACILITY</t>
  </si>
  <si>
    <t>TN</t>
  </si>
  <si>
    <t>Knoxville</t>
  </si>
  <si>
    <t>5001 Maloneyville Rd</t>
  </si>
  <si>
    <t>KNOX COUNTY DETENTION FACILITY</t>
  </si>
  <si>
    <t>GRAND FORKS</t>
  </si>
  <si>
    <t>1701 NORTH WASHINGTON ST</t>
  </si>
  <si>
    <t>GRAND FORKS COUNTY CORRECTIONAL FACILITY</t>
  </si>
  <si>
    <t>NAPLES</t>
  </si>
  <si>
    <t>3301 TAMIAMI TRAIL EAST</t>
  </si>
  <si>
    <t>COLLIER COUNTY NAPLES JAIL CENTER</t>
  </si>
  <si>
    <t>ROBSTOWN</t>
  </si>
  <si>
    <t>4909 FM (FARM TO MARKET) 2826</t>
  </si>
  <si>
    <t>COASTAL BEND DETENTION FACILITY</t>
  </si>
  <si>
    <t>MILAN</t>
  </si>
  <si>
    <t>2000 CIBOLA LOOP</t>
  </si>
  <si>
    <t>CIBOLA COUNTY CORRECTIONAL CENTER</t>
  </si>
  <si>
    <t>11/8/2018</t>
  </si>
  <si>
    <t>LOGAN</t>
  </si>
  <si>
    <t>50 WEST 200 NORTH</t>
  </si>
  <si>
    <t>CACHE COUNTY JAIL</t>
  </si>
  <si>
    <t>LEESPORT</t>
  </si>
  <si>
    <t>ALIQUIPPA</t>
  </si>
  <si>
    <t>6000 WOODLAWN BOULEVARD</t>
  </si>
  <si>
    <t>BEAVER COUNTY JAIL</t>
  </si>
  <si>
    <t>BAY MINETTE</t>
  </si>
  <si>
    <t>200 HAND AVE.</t>
  </si>
  <si>
    <t>BALDWIN COUNTY CORRECTIONAL CENTER</t>
  </si>
  <si>
    <t>3424 HIGHWAY 252 EAST</t>
  </si>
  <si>
    <t>ANNEX - FOLKSTON IPC</t>
  </si>
  <si>
    <t>FY2020</t>
  </si>
  <si>
    <t>ICE FACILITIES DATA, FY20 YTD</t>
  </si>
  <si>
    <t>ICE Enforcement and Removal Operations Data, EOFY2020</t>
  </si>
  <si>
    <t>FY20 ADP: Detainee Classification Level</t>
  </si>
  <si>
    <t>FY20 ADP: Criminality</t>
  </si>
  <si>
    <t>FY20 ADP: ICE Threat Level</t>
  </si>
  <si>
    <t>FY20 ADP: Mandatory</t>
  </si>
  <si>
    <t>Source: ICE Integrated Decision Support (IIDS), 02/24/2020</t>
  </si>
  <si>
    <t>FY20 ALOS</t>
  </si>
  <si>
    <t>Second to Last Inspection Rating</t>
  </si>
  <si>
    <t>11/21/2019</t>
  </si>
  <si>
    <t>5/9/2019</t>
  </si>
  <si>
    <t>2/28/2019</t>
  </si>
  <si>
    <t>SOUTH TEXAS FAMILY RESIDENTIAL CENTER</t>
  </si>
  <si>
    <t>1925 WEST HIGHWAY 85</t>
  </si>
  <si>
    <t>FAMILY</t>
  </si>
  <si>
    <t>1/9/2020</t>
  </si>
  <si>
    <t>10/10/2019</t>
  </si>
  <si>
    <t>6/27/2019</t>
  </si>
  <si>
    <t>9/26/2019</t>
  </si>
  <si>
    <t>2/6/2020</t>
  </si>
  <si>
    <t>1/24/2020</t>
  </si>
  <si>
    <t>5/16/2019</t>
  </si>
  <si>
    <t>1/30/2020</t>
  </si>
  <si>
    <t>12/19/2019</t>
  </si>
  <si>
    <t>10/3/2019</t>
  </si>
  <si>
    <t>11/7/2019</t>
  </si>
  <si>
    <t>10/24/2019</t>
  </si>
  <si>
    <t>IRWIN COUNTY DETENTION CENTER</t>
  </si>
  <si>
    <t>132 COTTON DRIVE</t>
  </si>
  <si>
    <t>OCILLA</t>
  </si>
  <si>
    <t>6/13/2019</t>
  </si>
  <si>
    <t>12/12/2019</t>
  </si>
  <si>
    <t>4/25/2019</t>
  </si>
  <si>
    <t>1/16/2020</t>
  </si>
  <si>
    <t>2/13/2020</t>
  </si>
  <si>
    <t>ESSEX COUNTY CORRECTIONAL FACILITY</t>
  </si>
  <si>
    <t>354 DOREMUS AVENUE</t>
  </si>
  <si>
    <t>NEWARK</t>
  </si>
  <si>
    <t>IMMIGRATION CENTERS OF AMERICA FARMVILLE</t>
  </si>
  <si>
    <t>508 WATERWORKS ROAD</t>
  </si>
  <si>
    <t>FARMVILLE</t>
  </si>
  <si>
    <t>11/27/2019</t>
  </si>
  <si>
    <t>MAIN - FOLKSTON IPC (D RAY JAMES)</t>
  </si>
  <si>
    <t>3026 HIGHWAY 252 EAST</t>
  </si>
  <si>
    <t>6/6/2019</t>
  </si>
  <si>
    <t>10/31/2019</t>
  </si>
  <si>
    <t>CATAHOULA CORRECTIONAL CENTER</t>
  </si>
  <si>
    <t>499 OLD COLUMBIA ROAD</t>
  </si>
  <si>
    <t>HARRISONBURG</t>
  </si>
  <si>
    <t>8/22/2019</t>
  </si>
  <si>
    <t>YORK COUNTY PRISON</t>
  </si>
  <si>
    <t>3400 CONCORD ROAD</t>
  </si>
  <si>
    <t>10/18/2019</t>
  </si>
  <si>
    <t>T DON HUTTO RESIDENTIAL CENTER</t>
  </si>
  <si>
    <t>8/29/2019</t>
  </si>
  <si>
    <t>LA PALMA CORRECTION CENTER - APSO</t>
  </si>
  <si>
    <t>New Facility</t>
  </si>
  <si>
    <t>JOE CORLEY ICE PROCESSING CENTER</t>
  </si>
  <si>
    <t>500 HILBIG RD.</t>
  </si>
  <si>
    <t>11/15/2019</t>
  </si>
  <si>
    <t>LASALLE CORR CTR OLLA</t>
  </si>
  <si>
    <t>15976 HWY 165</t>
  </si>
  <si>
    <t>OLLA</t>
  </si>
  <si>
    <t>4/4/2019</t>
  </si>
  <si>
    <t>GLADES COUNTY DETENTION CENTER</t>
  </si>
  <si>
    <t>1297 EAST SR 78</t>
  </si>
  <si>
    <t>MOORE HAVEN</t>
  </si>
  <si>
    <t>3/14/2019</t>
  </si>
  <si>
    <t>TAR Assigned</t>
  </si>
  <si>
    <t>4/11/2019</t>
  </si>
  <si>
    <t>LIMESTONE COUNTY DETENTION CENTER</t>
  </si>
  <si>
    <t>910 NORTH TYUS STREET</t>
  </si>
  <si>
    <t>GROESBECK</t>
  </si>
  <si>
    <t>Special Review - Pre-Occupancy</t>
  </si>
  <si>
    <t>HUDSON COUNTY CORRECTIONAL CENTER</t>
  </si>
  <si>
    <t>30-35 HACKENSACK AVE.</t>
  </si>
  <si>
    <t>KEARNY</t>
  </si>
  <si>
    <t>5/2/2019</t>
  </si>
  <si>
    <t>5/31/2019</t>
  </si>
  <si>
    <t>MCHENRY COUNTY CORRECTIONAL FACILITY</t>
  </si>
  <si>
    <t>2200 NORTH SEMINARY AVENUE</t>
  </si>
  <si>
    <t>WOODSTOCK</t>
  </si>
  <si>
    <t>IL</t>
  </si>
  <si>
    <t>6/4/2019</t>
  </si>
  <si>
    <t>ETOWAH COUNTY JAIL (ALABAMA)</t>
  </si>
  <si>
    <t>827 FORREST AVENUE</t>
  </si>
  <si>
    <t>GADSDEN</t>
  </si>
  <si>
    <t>7/18/2019</t>
  </si>
  <si>
    <t>OKMULGEE COUNTY JAIL</t>
  </si>
  <si>
    <t>314 W. 7TH STREET</t>
  </si>
  <si>
    <t>OKMULGEE</t>
  </si>
  <si>
    <t>9/19/2019</t>
  </si>
  <si>
    <t>DENVER CONTRACT DETENTION FACILITY (CDF) II</t>
  </si>
  <si>
    <t>11901 E. 30th AVE</t>
  </si>
  <si>
    <t>BERGEN COUNTY JAIL</t>
  </si>
  <si>
    <t>160 SOUTH RIVER STREET</t>
  </si>
  <si>
    <t>HACKENSACK</t>
  </si>
  <si>
    <t>7/25/2019</t>
  </si>
  <si>
    <t>KARNES COUNTY RESIDENTIAL CENTER</t>
  </si>
  <si>
    <t>FM 1144 AT US HIGHWAY 181</t>
  </si>
  <si>
    <t>1/23/2020</t>
  </si>
  <si>
    <t>JOHNSON COUNTY CORRECTIONS CENTER</t>
  </si>
  <si>
    <t>1800 RIDGEMAR DRIVE</t>
  </si>
  <si>
    <t>CLEBURNE</t>
  </si>
  <si>
    <t>BRISTOL COUNTY DETENTION CENTER</t>
  </si>
  <si>
    <t>400 FAUNCE CORNER ROAD</t>
  </si>
  <si>
    <t>NORTH DARTMOUTH</t>
  </si>
  <si>
    <t>NORTHEAST OHIO CORRECTIONAL CTR (YOUNGSTOWN CDF)</t>
  </si>
  <si>
    <t>2240 HUBBARD ROAD</t>
  </si>
  <si>
    <t>YOUNGSTOWN</t>
  </si>
  <si>
    <t>3/21/2019</t>
  </si>
  <si>
    <t>PULASKI COUNTY JAIL</t>
  </si>
  <si>
    <t>1026 SHAWNEE COLLEGE ROAD</t>
  </si>
  <si>
    <t>ULLIN</t>
  </si>
  <si>
    <t>KENOSHA COUNTY DETENTION CENTER</t>
  </si>
  <si>
    <t>4777 88TH AVENUE</t>
  </si>
  <si>
    <t>KENOSHA</t>
  </si>
  <si>
    <t>3/7/2019</t>
  </si>
  <si>
    <t>WORCESTER COUNTY JAIL</t>
  </si>
  <si>
    <t>5022 JOYNER ROAD</t>
  </si>
  <si>
    <t>SNOW HILL</t>
  </si>
  <si>
    <t>8/15/2019</t>
  </si>
  <si>
    <t>KANKAKEE COUNTY JAIL (JEROME COMBS DET CTR)</t>
  </si>
  <si>
    <t>3050 JUSTICE WAY</t>
  </si>
  <si>
    <t>KANKAKEE</t>
  </si>
  <si>
    <t>BUTLER COUNTY JAIL</t>
  </si>
  <si>
    <t>705 HANOVER STREET</t>
  </si>
  <si>
    <t>HAMILTON</t>
  </si>
  <si>
    <t>4/18/2019</t>
  </si>
  <si>
    <t>12/5/2019</t>
  </si>
  <si>
    <t>WAKULLA COUNTY JAIL</t>
  </si>
  <si>
    <t>15 OAK STREET</t>
  </si>
  <si>
    <t>CRAWFORDVILLE</t>
  </si>
  <si>
    <t>8/8/2019</t>
  </si>
  <si>
    <t>MONROE COUNTY DETENTION CENTER</t>
  </si>
  <si>
    <t>5501 COLLEGE ROAD</t>
  </si>
  <si>
    <t>KEY WEST</t>
  </si>
  <si>
    <t>8/1/2019</t>
  </si>
  <si>
    <t>7/11/2019</t>
  </si>
  <si>
    <t>1/25/2019</t>
  </si>
  <si>
    <t>HOWARD COUNTY DETENTION CENTER</t>
  </si>
  <si>
    <t>7301 WATERLOO ROAD</t>
  </si>
  <si>
    <t>JESSUP</t>
  </si>
  <si>
    <t>Does Not Meet Standards</t>
  </si>
  <si>
    <t>HARDIN COUNTY JAIL</t>
  </si>
  <si>
    <t>1116 14TH AVENUE</t>
  </si>
  <si>
    <t>ELDORA</t>
  </si>
  <si>
    <t>9/12/2019</t>
  </si>
  <si>
    <t>BERKS COUNTY FAMILY SHELTER</t>
  </si>
  <si>
    <t>1040 BERKS ROAD</t>
  </si>
  <si>
    <t>Deficient</t>
  </si>
  <si>
    <t>MORGAN COUNTY ADULT DETENTION CENTER</t>
  </si>
  <si>
    <t>211 EAST NEWTON STREET</t>
  </si>
  <si>
    <t>VERSAILLES</t>
  </si>
  <si>
    <t>2/22/2019</t>
  </si>
  <si>
    <t>CAMBRIA COUNTY JAIL</t>
  </si>
  <si>
    <t>425 MANOR DRIVE</t>
  </si>
  <si>
    <t>EBENSBURG</t>
  </si>
  <si>
    <t>MORROW COUNTY CORRECTIONAL FACILITY</t>
  </si>
  <si>
    <t>101 HOME ROAD</t>
  </si>
  <si>
    <t>MOUNT GILEAD</t>
  </si>
  <si>
    <t>3/8/2018</t>
  </si>
  <si>
    <t>3/28/2019</t>
  </si>
  <si>
    <t>MONTGOMERY COUNTY JAIL</t>
  </si>
  <si>
    <t>211 EAST THIRD STREET</t>
  </si>
  <si>
    <t>MONTGOMERY CITY</t>
  </si>
  <si>
    <t>CBP SAN YSIDRO POE</t>
  </si>
  <si>
    <t>720 E SAN YSIDRO BLVD</t>
  </si>
  <si>
    <t>SAN YSIDRO</t>
  </si>
  <si>
    <t>FRANKLIN COUNTY HOUSE OF CORRECTION</t>
  </si>
  <si>
    <t>160 ELM STREET</t>
  </si>
  <si>
    <t>GREENFIELD</t>
  </si>
  <si>
    <t>TELLER COUNTY JAIL</t>
  </si>
  <si>
    <t>288 WEAVERVILLE ROAD</t>
  </si>
  <si>
    <t>DIVIDE</t>
  </si>
  <si>
    <t>FREDERICK COUNTY DETENTION CENTER</t>
  </si>
  <si>
    <t>7300 MARCIE'S CHOICE LANE</t>
  </si>
  <si>
    <t>FREDERICK</t>
  </si>
  <si>
    <t>CASS COUNTY JAIL</t>
  </si>
  <si>
    <t>336 MAIN STREET</t>
  </si>
  <si>
    <t>PLATTSMOUTH</t>
  </si>
  <si>
    <t>CARVER COUNTY JAIL</t>
  </si>
  <si>
    <t>600 EAST FOURTH ST.</t>
  </si>
  <si>
    <t>CHASKA</t>
  </si>
  <si>
    <t>8/30/2018</t>
  </si>
  <si>
    <t>CHARLESTON COUNTY DETENTION CENTER</t>
  </si>
  <si>
    <t>3841 LEEDS AVENUE</t>
  </si>
  <si>
    <t>NORTH CHARLESTON</t>
  </si>
  <si>
    <t>CHRISTIAN COUNTY JAIL</t>
  </si>
  <si>
    <t>110 WEST ELM</t>
  </si>
  <si>
    <t>OZARK</t>
  </si>
  <si>
    <t>5/24/2018</t>
  </si>
  <si>
    <t>NORTHERN OREGON CORRECTIONAL FACILITY</t>
  </si>
  <si>
    <t>211 WEBBER ROAD</t>
  </si>
  <si>
    <t>THE DALLES</t>
  </si>
  <si>
    <t>OR</t>
  </si>
  <si>
    <t>DOUGLAS COUNTY DEPARTMENT OF CORRECTIONS</t>
  </si>
  <si>
    <t>710 SOUTH 17TH ST</t>
  </si>
  <si>
    <t>OMAHA</t>
  </si>
  <si>
    <t>DEKALB COUNTY DETENTION CENTER</t>
  </si>
  <si>
    <t>2801 JORDAN ROAD</t>
  </si>
  <si>
    <t>FORT PAYNE</t>
  </si>
  <si>
    <t>CBP CHULA VISTA BPS</t>
  </si>
  <si>
    <t>311 ATHEY AVE</t>
  </si>
  <si>
    <t>PLATTE COUNTY DETENTION CENTER</t>
  </si>
  <si>
    <t>415 THIRD STREET</t>
  </si>
  <si>
    <t>PLATTE CITY</t>
  </si>
  <si>
    <t>SAINT TAMMANY PARISH JAIL</t>
  </si>
  <si>
    <t>701 NORTH COLUMBIA STREET</t>
  </si>
  <si>
    <t>COVINGTON</t>
  </si>
  <si>
    <t>10/5/2018</t>
  </si>
  <si>
    <t>2/7/2019</t>
  </si>
  <si>
    <t>10/20/2017</t>
  </si>
  <si>
    <t>9/21/2018</t>
  </si>
  <si>
    <t>WASHINGTON COUNTY JAIL (PURGATORY CORRECTIONAL FAC</t>
  </si>
  <si>
    <t>750 SOUTH 5400 WEST</t>
  </si>
  <si>
    <t>HURRICANE</t>
  </si>
  <si>
    <t>9/15/2018</t>
  </si>
  <si>
    <t>5/17/2018</t>
  </si>
  <si>
    <t>6/20/2019</t>
  </si>
  <si>
    <t>9/11/2018</t>
  </si>
  <si>
    <t>MINICASSIA DETENTION CENTER</t>
  </si>
  <si>
    <t>1415 ALBION AVENUE</t>
  </si>
  <si>
    <t>BURLEY</t>
  </si>
  <si>
    <t>JEFFERSON COUNTY JAIL</t>
  </si>
  <si>
    <t>200 COURTHOUSE WAY</t>
  </si>
  <si>
    <t>RIGBY</t>
  </si>
  <si>
    <t>9/27/2018</t>
  </si>
  <si>
    <t>Good</t>
  </si>
  <si>
    <t>4/12/2018</t>
  </si>
  <si>
    <t>COWLITZ COUNTY JUVENILE</t>
  </si>
  <si>
    <t>1725 1ST AVE.</t>
  </si>
  <si>
    <t>LONGVIEW</t>
  </si>
  <si>
    <t>JUVENILE</t>
  </si>
  <si>
    <t>JFRMU Juvenile</t>
  </si>
  <si>
    <t>8/16/2018</t>
  </si>
  <si>
    <t>DELAWARE CO JAIL (GEORGE W. HILL)</t>
  </si>
  <si>
    <t>500 CHAYNEY ROAD</t>
  </si>
  <si>
    <t>THORNTON</t>
  </si>
  <si>
    <t>8/10/2018</t>
  </si>
  <si>
    <t>WESTERN TENNESSEE DETENTION FACILITY</t>
  </si>
  <si>
    <t>6299 FINDE NAIFEH DRIVE</t>
  </si>
  <si>
    <t>MASON</t>
  </si>
  <si>
    <t>WASHINGTON COUNTY DETENTION CENTER</t>
  </si>
  <si>
    <t>1155 WEST CLYDESDALE DRIVE</t>
  </si>
  <si>
    <t>FAYETTEVILLE</t>
  </si>
  <si>
    <t>AR</t>
  </si>
  <si>
    <t>9/18/2018</t>
  </si>
  <si>
    <t>9/6/2019</t>
  </si>
  <si>
    <t>FAYETTE COUNTY DETENTION CENTER</t>
  </si>
  <si>
    <t>600 OLD FRANKFORD CR</t>
  </si>
  <si>
    <t>8/14/2018</t>
  </si>
  <si>
    <t>9/15/2017</t>
  </si>
  <si>
    <t>DAKOTA COUNTY JAIL</t>
  </si>
  <si>
    <t>1601 BROADWAY</t>
  </si>
  <si>
    <t>DAKOTA CITY</t>
  </si>
  <si>
    <t>9/24/2018</t>
  </si>
  <si>
    <t>WHITFIELD COUNTY JAIL</t>
  </si>
  <si>
    <t>805 PROFESSIONAL BLVD</t>
  </si>
  <si>
    <t>DALTON</t>
  </si>
  <si>
    <t>10/16/2018</t>
  </si>
  <si>
    <t>9/18/2017</t>
  </si>
  <si>
    <t>NEW HANOVER COUNTY JAIL</t>
  </si>
  <si>
    <t>3950 JUVENILE RD</t>
  </si>
  <si>
    <t>CASTLE HAYNE</t>
  </si>
  <si>
    <t>CHAUTAUQUA COUNTY JAIL</t>
  </si>
  <si>
    <t>15 E. CHAUTAUQUA STREET</t>
  </si>
  <si>
    <t>MAYVILLE</t>
  </si>
  <si>
    <t>9/25/2018</t>
  </si>
  <si>
    <t>LONOKE POLICE DEPARTMENT</t>
  </si>
  <si>
    <t>203 W. FRONT STREET</t>
  </si>
  <si>
    <t>LONOKE</t>
  </si>
  <si>
    <t>MONROE COUNTY DETENTION MAIN</t>
  </si>
  <si>
    <t>100 EAST 2ND STREET</t>
  </si>
  <si>
    <t>2/23/2011</t>
  </si>
  <si>
    <t>YAKIMA COUNTY DEPARTMENT OF CORRECTIONS</t>
  </si>
  <si>
    <t>111 NORTH FRONT STREET</t>
  </si>
  <si>
    <t>YAKIMA</t>
  </si>
  <si>
    <t>10/2/2017</t>
  </si>
  <si>
    <t>PLATTE COUNTY JAIL</t>
  </si>
  <si>
    <t>850 MAPLE STREET</t>
  </si>
  <si>
    <t>WHEATLAND</t>
  </si>
  <si>
    <t>WY</t>
  </si>
  <si>
    <t>SEBASTIAN COUNTY DETENTION CENTER</t>
  </si>
  <si>
    <t>801 SOUTH A STREET</t>
  </si>
  <si>
    <t>FORT SMITH</t>
  </si>
  <si>
    <t>10/1/2018</t>
  </si>
  <si>
    <t>NORTHERN OREGON JUVENILE DETENTION</t>
  </si>
  <si>
    <t>211 WEBBER STREET</t>
  </si>
  <si>
    <t>SALEM COUNTY CORRECTIONAL FACILITY</t>
  </si>
  <si>
    <t>125 CEMETERY ROAD</t>
  </si>
  <si>
    <t>WOODSTOWN</t>
  </si>
  <si>
    <t>2/24/2016</t>
  </si>
  <si>
    <t>STORY COUNTY JAIL</t>
  </si>
  <si>
    <t>1315 SOUTH B AVENUE</t>
  </si>
  <si>
    <t>NEVADA</t>
  </si>
  <si>
    <t>FLOYD COUNTY JAIL</t>
  </si>
  <si>
    <t>2526 NEW CALHOUN HWY</t>
  </si>
  <si>
    <t>ROME</t>
  </si>
  <si>
    <t>VAL VERDE CORRECTIONAL FACILITY</t>
  </si>
  <si>
    <t>253 FARM TO MARKET 2523</t>
  </si>
  <si>
    <t>DEL RIO</t>
  </si>
  <si>
    <t>UNION COUNTY JAIL</t>
  </si>
  <si>
    <t>BOX 117</t>
  </si>
  <si>
    <t>ELK POINT</t>
  </si>
  <si>
    <t>SD</t>
  </si>
  <si>
    <t>MIDLAND COUNTY DETENTION CENTER</t>
  </si>
  <si>
    <t>400 S MAIN STREET</t>
  </si>
  <si>
    <t>MIDLAND</t>
  </si>
  <si>
    <t>9/4/2013</t>
  </si>
  <si>
    <t>MILLER COUNTY JAIL</t>
  </si>
  <si>
    <t>2300 EAST STREET</t>
  </si>
  <si>
    <t>TEXARKANA</t>
  </si>
  <si>
    <t>9/20/2018</t>
  </si>
  <si>
    <t>HENDERSON COUNTY JAIL</t>
  </si>
  <si>
    <t>206-A N MURCHISON STREET</t>
  </si>
  <si>
    <t>ATHENS</t>
  </si>
  <si>
    <t>KARNES COUNTY CORRECTIONAL CENTER</t>
  </si>
  <si>
    <t>810 COMMERCE STREET</t>
  </si>
  <si>
    <t>3/16/2017</t>
  </si>
  <si>
    <t>TITUS COUNTY JAIL</t>
  </si>
  <si>
    <t>304 SOUTH VAN BUREN AVENUE</t>
  </si>
  <si>
    <t>MT. PLEASANT</t>
  </si>
  <si>
    <t>8/8/2016</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</si>
  <si>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</si>
  <si>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</si>
  <si>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</si>
  <si>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</si>
  <si>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</si>
  <si>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</si>
  <si>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</si>
  <si>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</si>
  <si>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</si>
  <si>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</si>
  <si>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</si>
  <si>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</si>
  <si>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</si>
  <si>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</si>
  <si>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</si>
  <si>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</si>
  <si>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</si>
  <si>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</si>
  <si>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</si>
  <si>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</si>
  <si>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</si>
  <si>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</si>
  <si>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</si>
  <si>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</si>
  <si>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</si>
  <si>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</si>
  <si>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</si>
  <si>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</si>
  <si>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</si>
  <si>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</si>
  <si>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</si>
  <si>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</si>
  <si>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</si>
  <si>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</si>
  <si>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</si>
  <si>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</si>
  <si>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</si>
  <si>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</si>
  <si>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</si>
  <si>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</si>
  <si>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</si>
  <si>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</si>
  <si>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</si>
  <si>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</si>
  <si>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</si>
  <si>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</si>
  <si>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</si>
  <si>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</si>
  <si>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</si>
  <si>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</si>
  <si>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</si>
  <si>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</si>
  <si>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</si>
  <si>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</si>
  <si>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</si>
  <si>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</si>
  <si>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</si>
  <si>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</si>
  <si>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</si>
  <si>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</si>
  <si>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</si>
  <si>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</si>
  <si>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</si>
  <si>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</si>
  <si>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</si>
  <si>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</si>
  <si>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</si>
  <si>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</si>
  <si>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</si>
  <si>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</si>
  <si>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</si>
  <si>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</si>
  <si>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</si>
  <si>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</si>
  <si>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</si>
  <si>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</si>
  <si>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</si>
  <si>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</si>
  <si>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</si>
  <si>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</si>
  <si>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</si>
  <si>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</si>
  <si>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</si>
  <si>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</si>
  <si>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</si>
  <si>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</si>
  <si>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</si>
  <si>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</si>
  <si>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09/10/2022 (IIDS v.2.0 run date 09/12/2022; EID as of 09/10/2022).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</si>
  <si>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</si>
  <si>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</si>
  <si>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</si>
  <si>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09/10/2022 (IIDS v.2.0 run date 09/12/2022; EID as of 09/10/2022).</t>
  </si>
  <si>
    <t>A Non-Citizen may have multiple releases; only the most recent release is included in this report.</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</si>
  <si>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</si>
  <si>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</si>
  <si>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</si>
  <si>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09/11/2022 (IIDS v.2.0 run date 09/12/2022; EID as of 09/11/2022).</t>
  </si>
  <si>
    <t>Processing dispositions of Other may include, but are not limited to, Non Citizens processed under Administrative Removal, Visa Waiver Program Removal, Stowaway or Crewmember.</t>
  </si>
  <si>
    <t>FY2022 ICE Initial Book-Ins</t>
  </si>
  <si>
    <t>USCIS Average Time from USCIS Fear Decision Service Date to ICE Release (In Days) &amp; Non-Citizens with USCIS-Established Fear Decisions in an ICE Detention Facility</t>
  </si>
  <si>
    <t>Non Citizens Currently in ICE Detention Facilities data are a snapshot as of 09/11/2022 (IIDS v.2.0 run date 09/12/2022; EID as of 09/11/2022).</t>
  </si>
  <si>
    <t>FY2022 ICE Releases data are updated through 09/10/2022 (IIDS v.2.0 run date 09/12/2022; EID as of 09/10/2022).</t>
  </si>
  <si>
    <t>USCIS provided data containing APSO (Asylum Pre Screening Officer) cases clocked during FY2020 - FY2022 YTD. Data were received on 09/12/2022.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</si>
  <si>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</si>
  <si>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</si>
  <si>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176,269 records in the USCIS provided data, the breakdown of the fear screening determinations is as follows; 75,745 positive fear screening determinations, 53,981 negative fear screening determinations and 46,543 without an identified determination. Of the 75,745 with positive fear screening determinations; 57,859 have Persecution Claim Established and 17,886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</si>
  <si>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</si>
  <si>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176,269 unique fear determinations and 4,568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</si>
  <si>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</si>
  <si>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</si>
  <si>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</si>
  <si>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</si>
  <si>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</si>
  <si>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</si>
  <si>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08/31/2022 (IIDS v.2.0 run date 09/14/2022; EID as of 09/13/2022).</t>
  </si>
  <si>
    <t>Monthly Bond Statistics</t>
  </si>
  <si>
    <t>FY2022 ICE Final Releases data are updated through 09/12/2022 (IIDS v.2.0 run date 09/14/2022; EID as of 09/13/2022).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</si>
  <si>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</si>
  <si>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08/01/2021 - 09/12/2022 . Data were received on 09/13/2022.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</si>
  <si>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</si>
  <si>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</si>
  <si>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</si>
  <si>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</si>
  <si>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09/13/2022 (IIDS v.2.0 run date 09/14/2022; EID as of 09/13/2022)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</si>
  <si>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</si>
  <si>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</si>
  <si>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</si>
  <si>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</si>
  <si>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</si>
  <si>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</si>
  <si>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</si>
  <si>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</si>
  <si>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</si>
  <si>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</si>
  <si>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</si>
  <si>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</si>
  <si>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</si>
  <si>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</si>
  <si>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</si>
  <si>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</si>
  <si>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</si>
  <si>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</si>
  <si>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</si>
  <si>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</si>
  <si>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</si>
  <si>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</si>
  <si>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</si>
  <si>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</si>
  <si>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</si>
  <si>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</si>
  <si>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</si>
  <si>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</si>
  <si>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</si>
  <si>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</si>
  <si>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</si>
  <si>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</si>
  <si>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</si>
  <si>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</si>
  <si>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</si>
  <si>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</si>
  <si>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</si>
  <si>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</si>
  <si>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</si>
  <si>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</si>
  <si>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</si>
  <si>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</si>
  <si>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</si>
  <si>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Veteran Status flag implemented during FY2021. Prior years required manual input by the officers in the database.  U.S. Armed Forces Arrests, Bookins and Removals are not a 1:1 match, as counts are reliant on EARM alerts that can be added/deleted at the case and encounter-level at any point in time. The data displays cases that indicate 'Y' for Veteran Status at the time the data was run.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</si>
</sst>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_(* #,##0.0_);_(* \(#,##0.0\);_(* &quot;-&quot;?_);_(@_)"/>
    <numFmt numFmtId="170" formatCode="#,##0.0_);\(#,##0.0\)"/>
    <numFmt numFmtId="171" formatCode="mmm\-yyyy"/>
    <numFmt numFmtId="172" formatCode="0.0%"/>
  </numFmts>
  <fonts count="44"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1"/>
      <color rgb="FF000000"/>
      <name val="Calibri"/>
      <family val="2"/>
      <scheme val="minor"/>
    </font>
    <font>
      <sz val="11"/>
      <color rgb="FF000000"/>
      <name val="Calibri"/>
      <family val="2"/>
      <scheme val="minor"/>
    </font>
    <font>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7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applyAlignment="1">
      <alignment wrapText="1"/>
    </xf>
    <xf numFmtId="0" fontId="6" fillId="0" borderId="0" xfId="4" applyFont="1" applyAlignment="1">
      <alignment horizontal="left" vertical="center"/>
    </xf>
    <xf numFmtId="0" fontId="15" fillId="0" borderId="1" xfId="0"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5" xfId="1" applyNumberFormat="1" applyFont="1" applyFill="1" applyBorder="1" applyAlignment="1">
      <alignment horizontal="left"/>
    </xf>
    <xf numFmtId="41" fontId="2" fillId="5" borderId="28"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4" xfId="1" applyNumberFormat="1" applyFont="1" applyFill="1" applyBorder="1"/>
    <xf numFmtId="41" fontId="2" fillId="5" borderId="4" xfId="0" applyNumberFormat="1" applyFont="1" applyFill="1" applyBorder="1"/>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0" fontId="2" fillId="0" borderId="1" xfId="0" applyFont="1" applyFill="1" applyBorder="1"/>
    <xf numFmtId="164" fontId="30"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1" xfId="0" applyFont="1" applyFill="1" applyBorder="1"/>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4" fontId="0" fillId="0" borderId="0" xfId="0" applyNumberFormat="1"/>
    <xf numFmtId="16" fontId="0" fillId="0" borderId="0" xfId="0" applyNumberFormat="1"/>
    <xf numFmtId="16" fontId="2" fillId="2" borderId="0" xfId="0" applyNumberFormat="1" applyFont="1" applyFill="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3" fontId="2" fillId="2" borderId="0" xfId="0" applyNumberFormat="1" applyFont="1" applyFill="1"/>
    <xf numFmtId="3" fontId="11" fillId="0" borderId="0" xfId="0" applyNumberFormat="1" applyFont="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41" fontId="2" fillId="2" borderId="32"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0" xfId="0" applyFont="1" applyFill="1"/>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13" fillId="0" borderId="0" xfId="4" applyFont="1" applyAlignment="1">
      <alignment horizontal="left"/>
    </xf>
    <xf numFmtId="49" fontId="34" fillId="2" borderId="32" xfId="0" applyNumberFormat="1" applyFont="1" applyFill="1" applyBorder="1" applyAlignment="1">
      <alignment vertical="top" wrapText="1"/>
    </xf>
    <xf numFmtId="49" fontId="34" fillId="0" borderId="32" xfId="0" applyNumberFormat="1" applyFont="1" applyBorder="1" applyAlignment="1">
      <alignment vertical="top" wrapText="1"/>
    </xf>
    <xf numFmtId="0" fontId="8" fillId="0" borderId="32" xfId="0" applyFont="1" applyBorder="1" applyAlignment="1">
      <alignment horizontal="left" vertical="top" wrapText="1"/>
    </xf>
    <xf numFmtId="0" fontId="8" fillId="2" borderId="32" xfId="0" applyFont="1" applyFill="1" applyBorder="1" applyAlignment="1">
      <alignment horizontal="left" vertical="top" wrapText="1"/>
    </xf>
    <xf numFmtId="0" fontId="10" fillId="3" borderId="22" xfId="0" applyFont="1" applyFill="1" applyBorder="1" applyAlignment="1">
      <alignment horizontal="left" vertical="top" wrapText="1"/>
    </xf>
    <xf numFmtId="0" fontId="10" fillId="3" borderId="19" xfId="0" applyFont="1" applyFill="1" applyBorder="1" applyAlignment="1">
      <alignment horizontal="left" vertical="top" wrapText="1"/>
    </xf>
    <xf numFmtId="164" fontId="2" fillId="2" borderId="1" xfId="1" applyNumberFormat="1" applyFont="1" applyFill="1" applyBorder="1" applyAlignment="1">
      <alignment horizontal="left"/>
    </xf>
    <xf numFmtId="0" fontId="35" fillId="0" borderId="34" xfId="0" applyFont="1" applyBorder="1" applyAlignment="1">
      <alignment horizontal="left"/>
    </xf>
    <xf numFmtId="0" fontId="0" fillId="0" borderId="34" xfId="0" applyBorder="1"/>
    <xf numFmtId="0" fontId="21" fillId="3" borderId="9" xfId="4" applyFont="1" applyFill="1" applyBorder="1" applyAlignment="1">
      <alignment vertical="top" wrapText="1"/>
    </xf>
    <xf numFmtId="0" fontId="9" fillId="3" borderId="9" xfId="4" applyFont="1" applyFill="1" applyBorder="1" applyAlignment="1">
      <alignment vertical="top" wrapText="1"/>
    </xf>
    <xf numFmtId="3" fontId="9" fillId="3" borderId="0" xfId="1" applyNumberFormat="1" applyFont="1" applyFill="1" applyBorder="1" applyAlignment="1">
      <alignment vertical="top" wrapText="1"/>
    </xf>
    <xf numFmtId="0" fontId="22" fillId="3" borderId="7" xfId="4"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3" fontId="9" fillId="3" borderId="0" xfId="1" applyNumberFormat="1" applyFont="1" applyFill="1" applyBorder="1" applyAlignment="1">
      <alignment horizontal="left" vertical="top" wrapText="1"/>
    </xf>
    <xf numFmtId="0" fontId="14" fillId="4" borderId="35" xfId="0" applyFont="1" applyFill="1" applyBorder="1" applyAlignment="1">
      <alignment horizontal="left" wrapText="1"/>
    </xf>
    <xf numFmtId="0" fontId="14" fillId="4" borderId="36" xfId="0" applyFont="1" applyFill="1" applyBorder="1" applyAlignment="1">
      <alignment horizontal="left" wrapText="1"/>
    </xf>
    <xf numFmtId="166" fontId="14" fillId="4" borderId="36" xfId="0" applyNumberFormat="1" applyFont="1" applyFill="1" applyBorder="1" applyAlignment="1">
      <alignment horizontal="left" wrapText="1"/>
    </xf>
    <xf numFmtId="0" fontId="14" fillId="4" borderId="37"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38" xfId="0" applyNumberFormat="1" applyFont="1" applyFill="1" applyBorder="1" applyAlignment="1">
      <alignment horizontal="left" wrapText="1"/>
    </xf>
    <xf numFmtId="3" fontId="14" fillId="4" borderId="36" xfId="0" applyNumberFormat="1" applyFont="1" applyFill="1" applyBorder="1" applyAlignment="1">
      <alignment horizontal="left" wrapText="1"/>
    </xf>
    <xf numFmtId="3" fontId="14" fillId="4" borderId="37" xfId="0" applyNumberFormat="1" applyFont="1" applyFill="1" applyBorder="1" applyAlignment="1">
      <alignment horizontal="left" wrapText="1"/>
    </xf>
    <xf numFmtId="3" fontId="14" fillId="4" borderId="3"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4" fillId="4" borderId="37" xfId="4" applyFont="1" applyFill="1" applyBorder="1" applyAlignment="1">
      <alignment horizontal="left" wrapText="1"/>
    </xf>
    <xf numFmtId="0" fontId="15" fillId="0" borderId="5" xfId="0" applyFont="1" applyBorder="1" applyAlignment="1">
      <alignment vertical="center"/>
    </xf>
    <xf numFmtId="3" fontId="15" fillId="0" borderId="1" xfId="1" applyNumberFormat="1" applyFont="1" applyBorder="1" applyAlignment="1">
      <alignment vertical="center"/>
    </xf>
    <xf numFmtId="0" fontId="8" fillId="0" borderId="1" xfId="0" applyFont="1" applyBorder="1" applyAlignment="1">
      <alignment horizontal="right" vertical="center"/>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11" fillId="2" borderId="0" xfId="0" applyFont="1" applyFill="1" applyAlignment="1">
      <alignment horizontal="left"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1" fillId="2" borderId="0" xfId="0" applyFont="1" applyFill="1" applyAlignment="1">
      <alignment horizontal="left"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2" fillId="2" borderId="0" xfId="0" applyFont="1" applyFill="1"/>
    <xf numFmtId="164" fontId="2" fillId="2" borderId="1" xfId="1" applyNumberFormat="1" applyFont="1" applyFill="1" applyBorder="1" applyAlignment="1">
      <alignment horizontal="right"/>
    </xf>
    <xf numFmtId="41" fontId="2" fillId="5" borderId="4" xfId="0"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8" fillId="0" borderId="5" xfId="0" applyFont="1" applyBorder="1" applyAlignment="1">
      <alignment horizontal="left" vertical="top" wrapText="1"/>
    </xf>
    <xf numFmtId="3" fontId="2" fillId="2" borderId="0" xfId="0" applyNumberFormat="1" applyFont="1" applyFill="1" applyAlignment="1">
      <alignment horizontal="left"/>
    </xf>
    <xf numFmtId="0" fontId="19" fillId="3" borderId="1" xfId="0" applyFont="1" applyFill="1" applyBorder="1" applyAlignment="1">
      <alignment vertical="center" wrapText="1"/>
    </xf>
    <xf numFmtId="165" fontId="2" fillId="0" borderId="1" xfId="1" applyNumberFormat="1" applyFont="1" applyFill="1" applyBorder="1"/>
    <xf numFmtId="41" fontId="2" fillId="5" borderId="15" xfId="0" applyNumberFormat="1" applyFont="1" applyFill="1" applyBorder="1"/>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64" fontId="2" fillId="0" borderId="29" xfId="1" applyNumberFormat="1" applyFont="1" applyFill="1" applyBorder="1" applyAlignment="1"/>
    <xf numFmtId="164" fontId="2" fillId="0" borderId="33" xfId="1" applyNumberFormat="1" applyFont="1" applyFill="1" applyBorder="1" applyAlignment="1"/>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0" borderId="3" xfId="1" applyNumberFormat="1" applyFont="1" applyFill="1" applyBorder="1" applyAlignment="1">
      <alignment horizontal="left"/>
    </xf>
    <xf numFmtId="41"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1" xfId="1" applyNumberFormat="1" applyFont="1" applyFill="1" applyBorder="1" applyAlignment="1">
      <alignment horizontal="left"/>
    </xf>
    <xf numFmtId="16" fontId="11" fillId="2" borderId="0" xfId="0" applyNumberFormat="1" applyFont="1" applyFill="1"/>
    <xf numFmtId="0" fontId="19" fillId="3" borderId="17" xfId="0" applyFont="1" applyFill="1" applyBorder="1" applyAlignment="1">
      <alignment vertical="center" wrapText="1"/>
    </xf>
    <xf numFmtId="164" fontId="2" fillId="4" borderId="15" xfId="1" applyNumberFormat="1" applyFont="1" applyFill="1" applyBorder="1" applyAlignment="1"/>
    <xf numFmtId="164" fontId="2" fillId="0" borderId="15" xfId="1" applyNumberFormat="1" applyFont="1" applyFill="1" applyBorder="1" applyAlignment="1"/>
    <xf numFmtId="0" fontId="11" fillId="2" borderId="40" xfId="0" applyFont="1" applyFill="1" applyBorder="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37"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1" xfId="0" applyFont="1" applyFill="1" applyBorder="1" applyAlignment="1">
      <alignment horizontal="center"/>
    </xf>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11" fillId="2" borderId="0" xfId="0" applyNumberFormat="1" applyFont="1" applyFill="1" applyAlignment="1">
      <alignment horizontal="center"/>
    </xf>
    <xf numFmtId="41"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41" fontId="2" fillId="2" borderId="0" xfId="1" applyNumberFormat="1" applyFont="1" applyFill="1" applyBorder="1" applyAlignment="1">
      <alignment horizontal="right"/>
    </xf>
    <xf numFmtId="169"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33" xfId="0" applyFont="1" applyFill="1" applyBorder="1"/>
    <xf numFmtId="0" fontId="39" fillId="12" borderId="12" xfId="0" applyFont="1" applyFill="1" applyBorder="1"/>
    <xf numFmtId="0" fontId="39" fillId="12" borderId="13" xfId="0" applyFont="1" applyFill="1" applyBorder="1"/>
    <xf numFmtId="0" fontId="39" fillId="12" borderId="33" xfId="0" applyFont="1" applyFill="1" applyBorder="1"/>
    <xf numFmtId="0" fontId="39" fillId="13" borderId="12" xfId="0" applyFont="1" applyFill="1" applyBorder="1"/>
    <xf numFmtId="0" fontId="39" fillId="13" borderId="13" xfId="0" applyFont="1" applyFill="1" applyBorder="1"/>
    <xf numFmtId="0" fontId="39" fillId="13" borderId="33" xfId="0" applyFont="1" applyFill="1" applyBorder="1"/>
    <xf numFmtId="14" fontId="8" fillId="0" borderId="0" xfId="0" applyNumberFormat="1" applyFont="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13" borderId="1" xfId="0" applyFont="1" applyFill="1" applyBorder="1" applyAlignment="1">
      <alignment horizontal="center"/>
    </xf>
    <xf numFmtId="0" fontId="39" fillId="0" borderId="1" xfId="0" applyFont="1" applyBorder="1"/>
    <xf numFmtId="170" fontId="40" fillId="2" borderId="1" xfId="1" applyNumberFormat="1" applyFont="1" applyFill="1" applyBorder="1" applyAlignment="1">
      <alignment horizontal="left"/>
    </xf>
    <xf numFmtId="169" fontId="40" fillId="2" borderId="1" xfId="1" applyNumberFormat="1" applyFont="1" applyFill="1" applyBorder="1" applyAlignment="1">
      <alignment horizontal="left"/>
    </xf>
    <xf numFmtId="0" fontId="39" fillId="0" borderId="42" xfId="0" applyFont="1" applyBorder="1"/>
    <xf numFmtId="170" fontId="40" fillId="2" borderId="42" xfId="1" applyNumberFormat="1" applyFont="1" applyFill="1" applyBorder="1" applyAlignment="1">
      <alignment horizontal="left"/>
    </xf>
    <xf numFmtId="169" fontId="40" fillId="2" borderId="42" xfId="1" applyNumberFormat="1" applyFont="1" applyFill="1" applyBorder="1" applyAlignment="1">
      <alignment horizontal="left"/>
    </xf>
    <xf numFmtId="0" fontId="38" fillId="5" borderId="3" xfId="0" applyFont="1" applyFill="1" applyBorder="1"/>
    <xf numFmtId="170" fontId="40" fillId="2" borderId="3" xfId="1" applyNumberFormat="1" applyFont="1" applyFill="1" applyBorder="1" applyAlignment="1">
      <alignment horizontal="left"/>
    </xf>
    <xf numFmtId="169" fontId="40" fillId="2" borderId="3" xfId="1" applyNumberFormat="1" applyFont="1" applyFill="1" applyBorder="1" applyAlignment="1">
      <alignment horizontal="left"/>
    </xf>
    <xf numFmtId="0" fontId="36" fillId="0" borderId="0" xfId="0" applyFont="1"/>
    <xf numFmtId="3" fontId="8" fillId="0" borderId="0" xfId="0" applyNumberFormat="1" applyFont="1"/>
    <xf numFmtId="0" fontId="38" fillId="5" borderId="0" xfId="0" applyFont="1" applyFill="1"/>
    <xf numFmtId="0" fontId="39" fillId="5" borderId="0" xfId="0" applyFont="1" applyFill="1"/>
    <xf numFmtId="164" fontId="40" fillId="2" borderId="1" xfId="1" applyNumberFormat="1" applyFont="1" applyFill="1" applyBorder="1" applyAlignment="1">
      <alignment horizontal="left"/>
    </xf>
    <xf numFmtId="164" fontId="40" fillId="2" borderId="42" xfId="1" applyNumberFormat="1" applyFont="1" applyFill="1" applyBorder="1" applyAlignment="1">
      <alignment horizontal="left"/>
    </xf>
    <xf numFmtId="164" fontId="40" fillId="2" borderId="3" xfId="1" applyNumberFormat="1" applyFont="1" applyFill="1" applyBorder="1" applyAlignment="1">
      <alignment horizontal="left"/>
    </xf>
    <xf numFmtId="171" fontId="31" fillId="3" borderId="20" xfId="0" applyNumberFormat="1" applyFont="1" applyFill="1" applyBorder="1" applyAlignment="1">
      <alignment horizontal="center" vertical="center" wrapText="1"/>
    </xf>
    <xf numFmtId="171" fontId="31" fillId="14" borderId="20" xfId="0" applyNumberFormat="1" applyFont="1" applyFill="1" applyBorder="1" applyAlignment="1">
      <alignment horizontal="center" vertical="center" wrapText="1"/>
    </xf>
    <xf numFmtId="171" fontId="31" fillId="14" borderId="43" xfId="0" applyNumberFormat="1" applyFont="1" applyFill="1" applyBorder="1" applyAlignment="1">
      <alignment horizontal="center" vertical="center" wrapText="1"/>
    </xf>
    <xf numFmtId="171" fontId="31" fillId="14" borderId="22"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12" xfId="1" applyNumberFormat="1" applyFont="1" applyFill="1" applyBorder="1" applyAlignment="1">
      <alignment horizontal="right"/>
    </xf>
    <xf numFmtId="41" fontId="8" fillId="2" borderId="32" xfId="1" applyNumberFormat="1" applyFont="1" applyFill="1" applyBorder="1" applyAlignment="1">
      <alignment horizontal="right"/>
    </xf>
    <xf numFmtId="172" fontId="8" fillId="2" borderId="1" xfId="1" applyNumberFormat="1" applyFont="1" applyFill="1" applyBorder="1" applyAlignment="1">
      <alignment horizontal="right"/>
    </xf>
    <xf numFmtId="172" fontId="8" fillId="2" borderId="12" xfId="1" applyNumberFormat="1" applyFont="1" applyFill="1" applyBorder="1" applyAlignment="1">
      <alignment horizontal="right"/>
    </xf>
    <xf numFmtId="172" fontId="8" fillId="2" borderId="32" xfId="1" applyNumberFormat="1" applyFont="1" applyFill="1" applyBorder="1" applyAlignment="1">
      <alignment horizontal="right"/>
    </xf>
    <xf numFmtId="164" fontId="32" fillId="10" borderId="44" xfId="1" applyNumberFormat="1" applyFont="1" applyFill="1" applyBorder="1" applyAlignment="1">
      <alignment horizontal="left"/>
    </xf>
    <xf numFmtId="169" fontId="8" fillId="2" borderId="42" xfId="1" applyNumberFormat="1" applyFont="1" applyFill="1" applyBorder="1" applyAlignment="1">
      <alignment horizontal="right"/>
    </xf>
    <xf numFmtId="169" fontId="8" fillId="2" borderId="45" xfId="1" applyNumberFormat="1" applyFont="1" applyFill="1" applyBorder="1" applyAlignment="1">
      <alignment horizontal="right"/>
    </xf>
    <xf numFmtId="169" fontId="8" fillId="2" borderId="31" xfId="1" applyNumberFormat="1" applyFont="1" applyFill="1" applyBorder="1" applyAlignment="1">
      <alignment horizontal="right"/>
    </xf>
    <xf numFmtId="171" fontId="31" fillId="3" borderId="22" xfId="0" applyNumberFormat="1" applyFont="1" applyFill="1" applyBorder="1" applyAlignment="1">
      <alignment horizontal="center" vertical="center" wrapText="1"/>
    </xf>
    <xf numFmtId="3" fontId="8" fillId="2" borderId="32" xfId="1" applyNumberFormat="1" applyFont="1" applyFill="1" applyBorder="1" applyAlignment="1">
      <alignment horizontal="right"/>
    </xf>
    <xf numFmtId="3" fontId="8" fillId="2" borderId="31"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1"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42" xfId="1" applyNumberFormat="1" applyFont="1" applyFill="1" applyBorder="1" applyAlignment="1">
      <alignment horizontal="right"/>
    </xf>
    <xf numFmtId="0" fontId="28" fillId="5" borderId="46" xfId="2" applyFont="1" applyFill="1" applyBorder="1" applyAlignment="1">
      <alignment horizontal="center" vertical="top"/>
    </xf>
    <xf numFmtId="0" fontId="8" fillId="2" borderId="32" xfId="0" applyFont="1" applyFill="1" applyBorder="1" applyAlignment="1">
      <alignment horizontal="left" vertical="top"/>
    </xf>
    <xf numFmtId="49" fontId="34" fillId="0" borderId="32" xfId="0" applyNumberFormat="1" applyFont="1" applyBorder="1" applyAlignment="1">
      <alignment horizontal="left" vertical="top" wrapText="1"/>
    </xf>
    <xf numFmtId="0" fontId="8" fillId="0" borderId="32" xfId="0" applyFont="1" applyBorder="1" applyAlignment="1">
      <alignment wrapText="1"/>
    </xf>
    <xf numFmtId="0" fontId="8" fillId="0" borderId="32" xfId="0" applyFont="1" applyBorder="1" applyAlignment="1">
      <alignment vertical="center" wrapText="1"/>
    </xf>
    <xf numFmtId="0" fontId="8" fillId="2" borderId="31" xfId="0" applyFont="1" applyFill="1" applyBorder="1" applyAlignment="1">
      <alignment horizontal="left" vertical="top" wrapText="1"/>
    </xf>
    <xf numFmtId="0" fontId="7" fillId="0" borderId="0" xfId="3" applyFont="1" applyFill="1" applyAlignment="1">
      <alignment vertical="center" wrapText="1"/>
    </xf>
    <xf numFmtId="0" fontId="0" fillId="0" borderId="0" xfId="0" applyFill="1"/>
    <xf numFmtId="0" fontId="41" fillId="16" borderId="47" xfId="0" applyFont="1" applyFill="1" applyBorder="1" applyAlignment="1">
      <alignment vertical="center"/>
    </xf>
    <xf numFmtId="0" fontId="41" fillId="16" borderId="48" xfId="0" applyFont="1" applyFill="1" applyBorder="1" applyAlignment="1">
      <alignment vertical="center"/>
    </xf>
    <xf numFmtId="0" fontId="41" fillId="16" borderId="49" xfId="0" applyFont="1" applyFill="1" applyBorder="1" applyAlignment="1">
      <alignment vertical="center"/>
    </xf>
    <xf numFmtId="0" fontId="41" fillId="16" borderId="50" xfId="0" applyFont="1" applyFill="1" applyBorder="1" applyAlignment="1">
      <alignment vertical="center"/>
    </xf>
    <xf numFmtId="0" fontId="41" fillId="16" borderId="50" xfId="0" applyFont="1" applyFill="1" applyBorder="1" applyAlignment="1">
      <alignment vertical="center" wrapText="1"/>
    </xf>
    <xf numFmtId="0" fontId="42" fillId="0" borderId="51" xfId="0" applyFont="1" applyBorder="1" applyAlignment="1">
      <alignment vertical="center"/>
    </xf>
    <xf numFmtId="0" fontId="42" fillId="0" borderId="52" xfId="0" applyFont="1" applyBorder="1" applyAlignment="1">
      <alignment horizontal="right" vertical="center"/>
    </xf>
    <xf numFmtId="0" fontId="42" fillId="0" borderId="51" xfId="0" applyFont="1" applyBorder="1" applyAlignment="1">
      <alignment vertical="center" wrapText="1"/>
    </xf>
    <xf numFmtId="0" fontId="41" fillId="16" borderId="51" xfId="0" applyFont="1" applyFill="1" applyBorder="1" applyAlignment="1">
      <alignment vertical="center"/>
    </xf>
    <xf numFmtId="0" fontId="41" fillId="16" borderId="52" xfId="0" applyFont="1" applyFill="1" applyBorder="1" applyAlignment="1">
      <alignment horizontal="right" vertical="center"/>
    </xf>
    <xf numFmtId="0" fontId="0" fillId="0" borderId="0" xfId="0" applyAlignment="1">
      <alignment vertical="center"/>
    </xf>
    <xf numFmtId="0" fontId="35" fillId="0" borderId="0" xfId="0" applyFont="1" applyAlignment="1">
      <alignment horizontal="left" vertical="center"/>
    </xf>
    <xf numFmtId="0" fontId="41" fillId="0" borderId="7" xfId="0" applyFont="1" applyBorder="1" applyAlignment="1">
      <alignment horizontal="left" vertical="center"/>
    </xf>
    <xf numFmtId="0" fontId="41" fillId="0" borderId="0" xfId="0" applyFont="1" applyAlignment="1">
      <alignment horizontal="left" vertical="center"/>
    </xf>
    <xf numFmtId="2" fontId="42" fillId="0" borderId="52"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3" fillId="0" borderId="0" xfId="0" applyFont="1" applyAlignment="1">
      <alignment horizontal="left" vertical="top" wrapText="1"/>
    </xf>
    <xf numFmtId="0" fontId="0" fillId="0" borderId="7" xfId="0" applyBorder="1"/>
    <xf numFmtId="2" fontId="41" fillId="16" borderId="52" xfId="0" applyNumberFormat="1" applyFont="1" applyFill="1" applyBorder="1" applyAlignment="1">
      <alignment horizontal="right" vertical="center"/>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4" borderId="23"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4" xfId="0" applyFont="1" applyFill="1" applyBorder="1" applyAlignment="1">
      <alignment horizontal="center" vertical="center"/>
    </xf>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2"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39"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2" fillId="4" borderId="23"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4"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 fillId="4" borderId="12" xfId="0" applyFont="1" applyFill="1" applyBorder="1" applyAlignment="1">
      <alignment horizontal="center" vertical="center"/>
    </xf>
    <xf numFmtId="0" fontId="2" fillId="4" borderId="33" xfId="0" applyFont="1" applyFill="1" applyBorder="1" applyAlignment="1">
      <alignment horizontal="center" vertical="center"/>
    </xf>
    <xf numFmtId="0" fontId="11" fillId="0" borderId="7" xfId="0" applyFont="1" applyBorder="1" applyAlignment="1">
      <alignment horizontal="left" vertical="center"/>
    </xf>
    <xf numFmtId="0" fontId="11"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2" borderId="7" xfId="0" applyFont="1" applyFill="1" applyBorder="1" applyAlignment="1">
      <alignment horizontal="left" vertical="center"/>
    </xf>
    <xf numFmtId="0" fontId="39" fillId="11" borderId="12" xfId="0" applyFont="1" applyFill="1" applyBorder="1" applyAlignment="1">
      <alignment horizontal="center"/>
    </xf>
    <xf numFmtId="0" fontId="39" fillId="11" borderId="33" xfId="0" applyFont="1" applyFill="1" applyBorder="1" applyAlignment="1">
      <alignment horizontal="center"/>
    </xf>
    <xf numFmtId="0" fontId="38" fillId="4" borderId="1" xfId="0" applyFont="1" applyFill="1" applyBorder="1" applyAlignment="1">
      <alignment horizontal="center" vertical="center"/>
    </xf>
    <xf numFmtId="0" fontId="39" fillId="12" borderId="12" xfId="0" applyFont="1" applyFill="1" applyBorder="1" applyAlignment="1">
      <alignment horizontal="center"/>
    </xf>
    <xf numFmtId="0" fontId="39" fillId="12" borderId="33" xfId="0" applyFont="1" applyFill="1" applyBorder="1" applyAlignment="1">
      <alignment horizontal="center"/>
    </xf>
    <xf numFmtId="0" fontId="39" fillId="13" borderId="12" xfId="0" applyFont="1" applyFill="1" applyBorder="1" applyAlignment="1">
      <alignment horizontal="center"/>
    </xf>
    <xf numFmtId="0" fontId="39" fillId="13" borderId="33" xfId="0" applyFont="1" applyFill="1" applyBorder="1" applyAlignment="1">
      <alignment horizontal="center"/>
    </xf>
    <xf numFmtId="0" fontId="38" fillId="5" borderId="1" xfId="0" applyFont="1" applyFill="1" applyBorder="1" applyAlignment="1">
      <alignment horizontal="center" vertical="center"/>
    </xf>
    <xf numFmtId="0" fontId="20" fillId="2"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35" fillId="0" borderId="0" xfId="0" applyFont="1" applyAlignment="1">
      <alignment horizontal="left" vertical="center"/>
    </xf>
    <xf numFmtId="0" fontId="41" fillId="16" borderId="7" xfId="0" applyFont="1" applyFill="1" applyBorder="1" applyAlignment="1">
      <alignment horizontal="center" vertical="center"/>
    </xf>
    <xf numFmtId="0" fontId="41" fillId="16"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43" fillId="0" borderId="7" xfId="0" applyFont="1" applyBorder="1" applyAlignment="1">
      <alignment horizontal="left" vertical="top" wrapText="1"/>
    </xf>
    <xf numFmtId="0" fontId="43" fillId="0" borderId="0" xfId="0" applyFont="1" applyAlignment="1">
      <alignment horizontal="left" vertical="top" wrapText="1"/>
    </xf>
    <xf numFmtId="0" fontId="41" fillId="16" borderId="48" xfId="0" applyFont="1" applyFill="1" applyBorder="1" applyAlignment="1">
      <alignment horizontal="center" vertical="center"/>
    </xf>
    <xf numFmtId="0" fontId="41" fillId="16" borderId="49" xfId="0" applyFont="1" applyFill="1" applyBorder="1" applyAlignment="1">
      <alignment horizontal="center" vertical="center"/>
    </xf>
    <xf numFmtId="0" fontId="41" fillId="16" borderId="50" xfId="0" applyFont="1" applyFill="1" applyBorder="1" applyAlignment="1">
      <alignment horizontal="center" vertical="center"/>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8" fillId="2" borderId="5" xfId="0" applyFont="1" applyFill="1" applyBorder="1" applyAlignment="1">
      <alignment horizontal="center" vertical="top" wrapText="1"/>
    </xf>
    <xf numFmtId="0" fontId="28" fillId="0" borderId="0" xfId="2" applyFont="1" applyAlignment="1">
      <alignment horizontal="center" vertical="top"/>
    </xf>
    <xf numFmtId="0" fontId="23" fillId="6" borderId="0" xfId="3" applyFont="1" applyFill="1" applyAlignment="1">
      <alignment horizontal="center" vertical="center" wrapText="1"/>
    </xf>
    <xf numFmtId="0" fontId="8" fillId="0" borderId="5" xfId="0" applyFont="1" applyBorder="1" applyAlignment="1">
      <alignment horizontal="left" vertical="top" wrapText="1"/>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39" fillId="0" borderId="30" xfId="0" applyFont="1" applyBorder="1" applyAlignment="1">
      <alignment horizontal="center" vertical="top" wrapText="1"/>
    </xf>
    <xf numFmtId="0" fontId="39" fillId="0" borderId="10" xfId="0" applyFont="1" applyBorder="1" applyAlignment="1">
      <alignment horizontal="center" vertical="top" wrapText="1"/>
    </xf>
    <xf numFmtId="0" fontId="39" fillId="0" borderId="5" xfId="0" applyFont="1" applyBorder="1" applyAlignment="1">
      <alignment horizontal="center" vertical="top"/>
    </xf>
    <xf numFmtId="0" fontId="39" fillId="0" borderId="44" xfId="0" applyFont="1" applyBorder="1" applyAlignment="1">
      <alignment horizontal="center" vertical="top"/>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0EBCA-94B2-4D38-9493-370BF0434600}" name="Table_Facility_List_Staging_8_26_2013.accdb_114" displayName="Table_Facility_List_Staging_8_26_2013.accdb_114" ref="A7:AE191" headerRowDxfId="64" dataDxfId="62" headerRowBorderDxfId="63" tableBorderDxfId="61">
  <tableColumns count="31">
    <tableColumn id="2" xr3:uid="{6BFB15B6-30CD-405B-99F3-3620B7417A30}" name="Name" dataDxfId="60" totalsRowDxfId="59"/>
    <tableColumn id="3" xr3:uid="{CE03FA72-CEC4-46C3-AB65-95EE4D2CFF45}" name="Address" dataDxfId="58" totalsRowDxfId="57"/>
    <tableColumn id="4" xr3:uid="{E930234A-1C3B-426F-873E-0DAE3D0132D4}" name="City" dataDxfId="56" totalsRowDxfId="55"/>
    <tableColumn id="6" xr3:uid="{08414817-C3C3-4684-934E-3531284B8AB8}" name="State" dataDxfId="54"/>
    <tableColumn id="7" xr3:uid="{2FCA6733-E27A-4D79-923A-CDE94CE9BE0C}" name="Zip" dataDxfId="53" totalsRowDxfId="52"/>
    <tableColumn id="9" xr3:uid="{0C50BC1D-13F1-4406-A017-6085A31078D6}" name="AOR" dataDxfId="51" totalsRowDxfId="50"/>
    <tableColumn id="12" xr3:uid="{D8E8AD32-FC55-4D7C-9475-3C6A88D955E2}" name="Type Detailed" dataDxfId="49" totalsRowDxfId="48"/>
    <tableColumn id="81" xr3:uid="{A0971B1E-D96C-4F6B-8405-6308BCF90ABE}" name="Male/Female" dataDxfId="47" totalsRowDxfId="46"/>
    <tableColumn id="43" xr3:uid="{0C805948-8C27-445D-9394-9D8DE5E0583D}" name="FY20 ALOS" dataDxfId="45" totalsRowDxfId="44" dataCellStyle="Comma"/>
    <tableColumn id="67" xr3:uid="{F14F3D24-AF5E-4919-BB0B-2FD9F4B50517}" name="Level A" dataDxfId="43" totalsRowDxfId="42"/>
    <tableColumn id="68" xr3:uid="{5A1AF72C-2A2F-4864-8033-251B0ECCFEB8}" name="Level B" dataDxfId="41" totalsRowDxfId="40"/>
    <tableColumn id="69" xr3:uid="{B404AC64-2403-4723-8D7F-C1676B47550B}" name="Level C" dataDxfId="39" totalsRowDxfId="38"/>
    <tableColumn id="70" xr3:uid="{DCBE62E9-23E8-4188-9EF4-E94308C32481}" name="Level D" dataDxfId="37" totalsRowDxfId="36"/>
    <tableColumn id="71" xr3:uid="{5069C0DC-7CD0-4DE8-88FE-098828CC5FDF}" name="Male Crim" dataDxfId="35" totalsRowDxfId="34"/>
    <tableColumn id="72" xr3:uid="{0FAD5A25-3BB6-44BF-BE17-781AFA76D832}" name="Male Non-Crim" dataDxfId="33" totalsRowDxfId="32"/>
    <tableColumn id="73" xr3:uid="{08E03BEA-12BB-44B7-BF49-008AD1F87C58}" name="Female Crim" dataDxfId="31" totalsRowDxfId="30"/>
    <tableColumn id="74" xr3:uid="{E42667AB-C92C-40A3-8AF4-93F852C64760}" name="Female Non-Crim" dataDxfId="29" totalsRowDxfId="28"/>
    <tableColumn id="75" xr3:uid="{E70CAFE7-C8A4-4397-85A1-2708473158D0}" name="ICE Threat Level 1" dataDxfId="27" totalsRowDxfId="26"/>
    <tableColumn id="76" xr3:uid="{FC6A8A01-5066-476B-95C4-A83A3F8354E0}" name="ICE Threat Level 2" dataDxfId="25" totalsRowDxfId="24"/>
    <tableColumn id="77" xr3:uid="{72C8517A-8F4B-453B-9FBC-51CF3979A926}" name="ICE Threat Level 3" dataDxfId="23" totalsRowDxfId="22"/>
    <tableColumn id="78" xr3:uid="{EFE39F53-3A2E-4BAD-BBF8-0090414889BF}" name="No ICE Threat Level" dataDxfId="21" totalsRowDxfId="20"/>
    <tableColumn id="79" xr3:uid="{5F7FE232-ADB4-4335-A853-05D337E58586}" name="Mandatory" dataDxfId="19" totalsRowDxfId="18"/>
    <tableColumn id="86" xr3:uid="{6FF92435-AC54-4512-9D9C-432C66155C9F}" name="Guaranteed Minimum" dataDxfId="17" totalsRowDxfId="16"/>
    <tableColumn id="124" xr3:uid="{0A62A1AF-1D01-4C70-B7A2-117FF7A70C57}" name="Last Inspection Type" dataDxfId="15" totalsRowDxfId="14"/>
    <tableColumn id="129" xr3:uid="{93B8A17F-5ACD-4422-9D17-3BCE1E946198}" name="Last Inspection Standard" dataDxfId="13" totalsRowDxfId="12"/>
    <tableColumn id="93" xr3:uid="{31054134-0ED2-4C62-9A72-080D34C8AEBD}" name="Last Inspection Rating - Final" dataDxfId="11"/>
    <tableColumn id="95" xr3:uid="{C704B4B6-24E0-428E-863C-AD36E644BAC2}" name="Last Inspection Date" dataDxfId="10" totalsRowDxfId="9"/>
    <tableColumn id="125" xr3:uid="{706C7215-E322-434B-B029-36D52169F0DE}" name="Second to Last Inspection Type" dataDxfId="8" totalsRowDxfId="7"/>
    <tableColumn id="131" xr3:uid="{67F2C6B1-F1D5-476E-A83C-AE5AA79C8D77}" name="Second to Last Inspection Standard" dataDxfId="6" totalsRowDxfId="5"/>
    <tableColumn id="5" xr3:uid="{62DCAB05-9232-4D69-91B2-5267FE023CD5}" name="Second to Last Inspection Rating" dataDxfId="4" totalsRowDxfId="3"/>
    <tableColumn id="97" xr3:uid="{683FB07A-7F23-417B-A9B8-695B13C799E7}"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29" t="s">
        <v>0</v>
      </c>
    </row>
    <row r="2" spans="1:1" ht="51.75" customHeight="1" x14ac:dyDescent="0.25">
      <c r="A2" s="28" t="s">
        <v>1</v>
      </c>
    </row>
    <row r="3" spans="1:1" ht="76.349999999999994" customHeight="1" x14ac:dyDescent="0.25">
      <c r="A3" s="28" t="s">
        <v>2</v>
      </c>
    </row>
    <row r="4" spans="1:1" ht="22.5" customHeight="1" x14ac:dyDescent="0.25">
      <c r="A4" s="28" t="s">
        <v>3</v>
      </c>
    </row>
    <row r="5" spans="1:1" ht="36.75" customHeight="1" x14ac:dyDescent="0.25">
      <c r="A5" s="28" t="s">
        <v>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B521-3F24-4EDC-92AD-0CC6793FC6DE}">
  <sheetPr>
    <pageSetUpPr fitToPage="1"/>
  </sheetPr>
  <dimension ref="A1:B133"/>
  <sheetViews>
    <sheetView showGridLines="0" tabSelected="1" zoomScale="80" zoomScaleNormal="80" workbookViewId="0">
      <selection activeCell="F127" sqref="F127"/>
    </sheetView>
  </sheetViews>
  <sheetFormatPr defaultRowHeight="15" x14ac:dyDescent="0.25"/>
  <cols>
    <col min="1" max="1" width="26.5703125" style="4" customWidth="1"/>
    <col min="2" max="2" width="160.7109375" customWidth="1"/>
  </cols>
  <sheetData>
    <row r="1" spans="1:2" s="6" customFormat="1" ht="26.25" x14ac:dyDescent="0.25">
      <c r="A1" s="362" t="s">
        <v>5</v>
      </c>
      <c r="B1" s="362"/>
    </row>
    <row r="2" spans="1:2" s="6" customFormat="1" ht="74.25" customHeight="1" x14ac:dyDescent="0.25">
      <c r="A2" s="363" t="s">
        <v>1</v>
      </c>
      <c r="B2" s="363"/>
    </row>
    <row r="3" spans="1:2" s="6" customFormat="1" ht="48.6" customHeight="1" thickBot="1" x14ac:dyDescent="0.3">
      <c r="A3" s="31" t="s">
        <v>483</v>
      </c>
      <c r="B3" s="264"/>
    </row>
    <row r="4" spans="1:2" ht="18.75" x14ac:dyDescent="0.25">
      <c r="A4" s="110" t="s">
        <v>484</v>
      </c>
      <c r="B4" s="109" t="s">
        <v>485</v>
      </c>
    </row>
    <row r="5" spans="1:2" ht="15.75" x14ac:dyDescent="0.25">
      <c r="A5" s="151" t="s">
        <v>486</v>
      </c>
      <c r="B5" s="107" t="s">
        <v>487</v>
      </c>
    </row>
    <row r="6" spans="1:2" ht="15.75" x14ac:dyDescent="0.25">
      <c r="A6" s="151" t="s">
        <v>8</v>
      </c>
      <c r="B6" s="107" t="s">
        <v>488</v>
      </c>
    </row>
    <row r="7" spans="1:2" ht="15.75" x14ac:dyDescent="0.25">
      <c r="A7" s="151" t="s">
        <v>489</v>
      </c>
      <c r="B7" s="107" t="s">
        <v>490</v>
      </c>
    </row>
    <row r="8" spans="1:2" ht="15.75" x14ac:dyDescent="0.25">
      <c r="A8" s="151" t="s">
        <v>100</v>
      </c>
      <c r="B8" s="107" t="s">
        <v>491</v>
      </c>
    </row>
    <row r="9" spans="1:2" ht="15.75" x14ac:dyDescent="0.25">
      <c r="A9" s="151" t="s">
        <v>492</v>
      </c>
      <c r="B9" s="107" t="s">
        <v>493</v>
      </c>
    </row>
    <row r="10" spans="1:2" ht="15.75" x14ac:dyDescent="0.25">
      <c r="A10" s="151" t="s">
        <v>494</v>
      </c>
      <c r="B10" s="107" t="s">
        <v>495</v>
      </c>
    </row>
    <row r="11" spans="1:2" ht="15.75" x14ac:dyDescent="0.25">
      <c r="A11" s="151" t="s">
        <v>496</v>
      </c>
      <c r="B11" s="107" t="s">
        <v>497</v>
      </c>
    </row>
    <row r="12" spans="1:2" ht="15.75" x14ac:dyDescent="0.25">
      <c r="A12" s="151" t="s">
        <v>60</v>
      </c>
      <c r="B12" s="107" t="s">
        <v>498</v>
      </c>
    </row>
    <row r="13" spans="1:2" ht="47.25" x14ac:dyDescent="0.25">
      <c r="A13" s="151" t="s">
        <v>499</v>
      </c>
      <c r="B13" s="107" t="s">
        <v>500</v>
      </c>
    </row>
    <row r="14" spans="1:2" ht="47.25" x14ac:dyDescent="0.25">
      <c r="A14" s="151" t="s">
        <v>501</v>
      </c>
      <c r="B14" s="107" t="s">
        <v>502</v>
      </c>
    </row>
    <row r="15" spans="1:2" ht="15.75" x14ac:dyDescent="0.25">
      <c r="A15" s="151" t="s">
        <v>503</v>
      </c>
      <c r="B15" s="107" t="s">
        <v>504</v>
      </c>
    </row>
    <row r="16" spans="1:2" ht="47.25" customHeight="1" x14ac:dyDescent="0.25">
      <c r="A16" s="364" t="s">
        <v>505</v>
      </c>
      <c r="B16" s="107" t="s">
        <v>506</v>
      </c>
    </row>
    <row r="17" spans="1:2" ht="47.25" x14ac:dyDescent="0.25">
      <c r="A17" s="364"/>
      <c r="B17" s="107" t="s">
        <v>507</v>
      </c>
    </row>
    <row r="18" spans="1:2" ht="47.1" customHeight="1" x14ac:dyDescent="0.25">
      <c r="A18" s="364" t="s">
        <v>508</v>
      </c>
      <c r="B18" s="107" t="s">
        <v>509</v>
      </c>
    </row>
    <row r="19" spans="1:2" ht="47.25" x14ac:dyDescent="0.25">
      <c r="A19" s="364"/>
      <c r="B19" s="107" t="s">
        <v>510</v>
      </c>
    </row>
    <row r="20" spans="1:2" ht="189" x14ac:dyDescent="0.25">
      <c r="A20" s="151" t="s">
        <v>511</v>
      </c>
      <c r="B20" s="107" t="s">
        <v>1046</v>
      </c>
    </row>
    <row r="21" spans="1:2" ht="15.75" x14ac:dyDescent="0.25">
      <c r="A21" s="151" t="s">
        <v>19</v>
      </c>
      <c r="B21" s="107" t="s">
        <v>512</v>
      </c>
    </row>
    <row r="22" spans="1:2" ht="15.75" x14ac:dyDescent="0.25">
      <c r="A22" s="151" t="s">
        <v>513</v>
      </c>
      <c r="B22" s="107" t="s">
        <v>514</v>
      </c>
    </row>
    <row r="23" spans="1:2" ht="15.75" x14ac:dyDescent="0.25">
      <c r="A23" s="151" t="s">
        <v>58</v>
      </c>
      <c r="B23" s="107" t="s">
        <v>515</v>
      </c>
    </row>
    <row r="24" spans="1:2" ht="31.5" x14ac:dyDescent="0.25">
      <c r="A24" s="151" t="s">
        <v>516</v>
      </c>
      <c r="B24" s="107" t="s">
        <v>517</v>
      </c>
    </row>
    <row r="25" spans="1:2" ht="31.5" x14ac:dyDescent="0.25">
      <c r="A25" s="151" t="s">
        <v>518</v>
      </c>
      <c r="B25" s="107" t="s">
        <v>519</v>
      </c>
    </row>
    <row r="26" spans="1:2" ht="15.75" x14ac:dyDescent="0.25">
      <c r="A26" s="151" t="s">
        <v>120</v>
      </c>
      <c r="B26" s="107" t="s">
        <v>520</v>
      </c>
    </row>
    <row r="27" spans="1:2" ht="15.75" x14ac:dyDescent="0.25">
      <c r="A27" s="151" t="s">
        <v>521</v>
      </c>
      <c r="B27" s="107" t="s">
        <v>522</v>
      </c>
    </row>
    <row r="28" spans="1:2" ht="15.75" x14ac:dyDescent="0.25">
      <c r="A28" s="151" t="s">
        <v>118</v>
      </c>
      <c r="B28" s="107" t="s">
        <v>523</v>
      </c>
    </row>
    <row r="29" spans="1:2" ht="15.75" x14ac:dyDescent="0.25">
      <c r="A29" s="151" t="s">
        <v>102</v>
      </c>
      <c r="B29" s="107" t="s">
        <v>524</v>
      </c>
    </row>
    <row r="30" spans="1:2" ht="15.75" x14ac:dyDescent="0.25">
      <c r="A30" s="151" t="s">
        <v>525</v>
      </c>
      <c r="B30" s="107" t="s">
        <v>526</v>
      </c>
    </row>
    <row r="31" spans="1:2" ht="15.75" x14ac:dyDescent="0.25">
      <c r="A31" s="151" t="s">
        <v>85</v>
      </c>
      <c r="B31" s="107" t="s">
        <v>527</v>
      </c>
    </row>
    <row r="32" spans="1:2" ht="31.5" x14ac:dyDescent="0.25">
      <c r="A32" s="151" t="s">
        <v>528</v>
      </c>
      <c r="B32" s="107" t="s">
        <v>529</v>
      </c>
    </row>
    <row r="33" spans="1:2" ht="15.75" x14ac:dyDescent="0.25">
      <c r="A33" s="151" t="s">
        <v>86</v>
      </c>
      <c r="B33" s="107" t="s">
        <v>530</v>
      </c>
    </row>
    <row r="34" spans="1:2" ht="31.5" x14ac:dyDescent="0.25">
      <c r="A34" s="151" t="s">
        <v>122</v>
      </c>
      <c r="B34" s="107" t="s">
        <v>531</v>
      </c>
    </row>
    <row r="35" spans="1:2" ht="15.75" x14ac:dyDescent="0.25">
      <c r="A35" s="151" t="s">
        <v>532</v>
      </c>
      <c r="B35" s="107" t="s">
        <v>533</v>
      </c>
    </row>
    <row r="36" spans="1:2" ht="31.5" x14ac:dyDescent="0.25">
      <c r="A36" s="151" t="s">
        <v>123</v>
      </c>
      <c r="B36" s="107" t="s">
        <v>534</v>
      </c>
    </row>
    <row r="37" spans="1:2" ht="15.75" x14ac:dyDescent="0.25">
      <c r="A37" s="151" t="s">
        <v>535</v>
      </c>
      <c r="B37" s="107" t="s">
        <v>536</v>
      </c>
    </row>
    <row r="38" spans="1:2" ht="15.75" x14ac:dyDescent="0.25">
      <c r="A38" s="151" t="s">
        <v>21</v>
      </c>
      <c r="B38" s="107" t="s">
        <v>537</v>
      </c>
    </row>
    <row r="39" spans="1:2" ht="15.75" x14ac:dyDescent="0.25">
      <c r="A39" s="364" t="s">
        <v>538</v>
      </c>
      <c r="B39" s="107" t="s">
        <v>539</v>
      </c>
    </row>
    <row r="40" spans="1:2" ht="15.75" x14ac:dyDescent="0.25">
      <c r="A40" s="364"/>
      <c r="B40" s="107" t="s">
        <v>540</v>
      </c>
    </row>
    <row r="41" spans="1:2" ht="47.25" x14ac:dyDescent="0.25">
      <c r="A41" s="364"/>
      <c r="B41" s="107" t="s">
        <v>541</v>
      </c>
    </row>
    <row r="42" spans="1:2" ht="15.75" x14ac:dyDescent="0.25">
      <c r="A42" s="364"/>
      <c r="B42" s="107" t="s">
        <v>542</v>
      </c>
    </row>
    <row r="43" spans="1:2" ht="47.25" x14ac:dyDescent="0.25">
      <c r="A43" s="364"/>
      <c r="B43" s="107" t="s">
        <v>543</v>
      </c>
    </row>
    <row r="44" spans="1:2" ht="15.75" x14ac:dyDescent="0.25">
      <c r="A44" s="364"/>
      <c r="B44" s="107" t="s">
        <v>544</v>
      </c>
    </row>
    <row r="45" spans="1:2" ht="15.75" x14ac:dyDescent="0.25">
      <c r="A45" s="364"/>
      <c r="B45" s="107" t="s">
        <v>545</v>
      </c>
    </row>
    <row r="46" spans="1:2" ht="15.75" x14ac:dyDescent="0.25">
      <c r="A46" s="364"/>
      <c r="B46" s="107" t="s">
        <v>546</v>
      </c>
    </row>
    <row r="47" spans="1:2" ht="15.75" x14ac:dyDescent="0.25">
      <c r="A47" s="151" t="s">
        <v>547</v>
      </c>
      <c r="B47" s="107" t="s">
        <v>548</v>
      </c>
    </row>
    <row r="48" spans="1:2" ht="31.5" x14ac:dyDescent="0.25">
      <c r="A48" s="364" t="s">
        <v>549</v>
      </c>
      <c r="B48" s="107" t="s">
        <v>550</v>
      </c>
    </row>
    <row r="49" spans="1:2" ht="15.75" x14ac:dyDescent="0.25">
      <c r="A49" s="364"/>
      <c r="B49" s="107" t="s">
        <v>551</v>
      </c>
    </row>
    <row r="50" spans="1:2" ht="15.75" x14ac:dyDescent="0.25">
      <c r="A50" s="364"/>
      <c r="B50" s="107" t="s">
        <v>552</v>
      </c>
    </row>
    <row r="51" spans="1:2" ht="15.75" customHeight="1" x14ac:dyDescent="0.25">
      <c r="A51" s="364" t="s">
        <v>1047</v>
      </c>
      <c r="B51" s="108" t="s">
        <v>1048</v>
      </c>
    </row>
    <row r="52" spans="1:2" ht="15.75" x14ac:dyDescent="0.25">
      <c r="A52" s="364"/>
      <c r="B52" s="107" t="s">
        <v>553</v>
      </c>
    </row>
    <row r="53" spans="1:2" ht="35.450000000000003" customHeight="1" x14ac:dyDescent="0.25">
      <c r="A53" s="364"/>
      <c r="B53" s="107" t="s">
        <v>554</v>
      </c>
    </row>
    <row r="54" spans="1:2" ht="86.25" customHeight="1" x14ac:dyDescent="0.25">
      <c r="A54" s="364"/>
      <c r="B54" s="107" t="s">
        <v>1049</v>
      </c>
    </row>
    <row r="55" spans="1:2" ht="87.6" customHeight="1" x14ac:dyDescent="0.25">
      <c r="A55" s="364"/>
      <c r="B55" s="107" t="s">
        <v>555</v>
      </c>
    </row>
    <row r="56" spans="1:2" ht="31.5" x14ac:dyDescent="0.25">
      <c r="A56" s="364"/>
      <c r="B56" s="107" t="s">
        <v>556</v>
      </c>
    </row>
    <row r="57" spans="1:2" ht="78.75" x14ac:dyDescent="0.25">
      <c r="A57" s="364"/>
      <c r="B57" s="107" t="s">
        <v>557</v>
      </c>
    </row>
    <row r="58" spans="1:2" ht="15.75" x14ac:dyDescent="0.25">
      <c r="A58" s="364"/>
      <c r="B58" s="107" t="s">
        <v>558</v>
      </c>
    </row>
    <row r="59" spans="1:2" ht="31.5" x14ac:dyDescent="0.25">
      <c r="A59" s="364"/>
      <c r="B59" s="107" t="s">
        <v>559</v>
      </c>
    </row>
    <row r="60" spans="1:2" ht="173.25" x14ac:dyDescent="0.25">
      <c r="A60" s="364"/>
      <c r="B60" s="107" t="s">
        <v>1050</v>
      </c>
    </row>
    <row r="61" spans="1:2" ht="15.75" x14ac:dyDescent="0.25">
      <c r="A61" s="364" t="s">
        <v>1051</v>
      </c>
      <c r="B61" s="108" t="s">
        <v>1052</v>
      </c>
    </row>
    <row r="62" spans="1:2" ht="31.5" x14ac:dyDescent="0.25">
      <c r="A62" s="364"/>
      <c r="B62" s="107" t="s">
        <v>560</v>
      </c>
    </row>
    <row r="63" spans="1:2" ht="15.75" x14ac:dyDescent="0.25">
      <c r="A63" s="364"/>
      <c r="B63" s="107" t="s">
        <v>561</v>
      </c>
    </row>
    <row r="64" spans="1:2" ht="15.75" x14ac:dyDescent="0.25">
      <c r="A64" s="364"/>
      <c r="B64" s="107" t="s">
        <v>1053</v>
      </c>
    </row>
    <row r="65" spans="1:2" ht="78.75" x14ac:dyDescent="0.25">
      <c r="A65" s="364"/>
      <c r="B65" s="107" t="s">
        <v>562</v>
      </c>
    </row>
    <row r="66" spans="1:2" ht="177.95" customHeight="1" x14ac:dyDescent="0.25">
      <c r="A66" s="364"/>
      <c r="B66" s="107" t="s">
        <v>1050</v>
      </c>
    </row>
    <row r="67" spans="1:2" ht="15.75" x14ac:dyDescent="0.25">
      <c r="A67" s="365" t="s">
        <v>1054</v>
      </c>
      <c r="B67" s="108" t="s">
        <v>1052</v>
      </c>
    </row>
    <row r="68" spans="1:2" ht="15.75" x14ac:dyDescent="0.25">
      <c r="A68" s="365"/>
      <c r="B68" s="107" t="s">
        <v>563</v>
      </c>
    </row>
    <row r="69" spans="1:2" ht="50.45" customHeight="1" x14ac:dyDescent="0.25">
      <c r="A69" s="365"/>
      <c r="B69" s="107" t="s">
        <v>1055</v>
      </c>
    </row>
    <row r="70" spans="1:2" ht="47.25" x14ac:dyDescent="0.25">
      <c r="A70" s="365"/>
      <c r="B70" s="107" t="s">
        <v>1056</v>
      </c>
    </row>
    <row r="71" spans="1:2" ht="173.25" x14ac:dyDescent="0.25">
      <c r="A71" s="365"/>
      <c r="B71" s="107" t="s">
        <v>1050</v>
      </c>
    </row>
    <row r="72" spans="1:2" ht="15.75" x14ac:dyDescent="0.25">
      <c r="A72" s="365" t="s">
        <v>564</v>
      </c>
      <c r="B72" s="265" t="s">
        <v>1057</v>
      </c>
    </row>
    <row r="73" spans="1:2" ht="15.75" x14ac:dyDescent="0.25">
      <c r="A73" s="365"/>
      <c r="B73" s="107" t="s">
        <v>565</v>
      </c>
    </row>
    <row r="74" spans="1:2" ht="83.45" customHeight="1" x14ac:dyDescent="0.25">
      <c r="A74" s="365"/>
      <c r="B74" s="107" t="s">
        <v>562</v>
      </c>
    </row>
    <row r="75" spans="1:2" ht="78.75" x14ac:dyDescent="0.25">
      <c r="A75" s="365"/>
      <c r="B75" s="108" t="s">
        <v>557</v>
      </c>
    </row>
    <row r="76" spans="1:2" ht="15.75" x14ac:dyDescent="0.25">
      <c r="A76" s="365"/>
      <c r="B76" s="107" t="s">
        <v>558</v>
      </c>
    </row>
    <row r="77" spans="1:2" ht="31.5" x14ac:dyDescent="0.25">
      <c r="A77" s="365"/>
      <c r="B77" s="107" t="s">
        <v>1058</v>
      </c>
    </row>
    <row r="78" spans="1:2" ht="173.25" x14ac:dyDescent="0.25">
      <c r="A78" s="365"/>
      <c r="B78" s="107" t="s">
        <v>1050</v>
      </c>
    </row>
    <row r="79" spans="1:2" ht="15.75" x14ac:dyDescent="0.25">
      <c r="A79" s="366" t="s">
        <v>1059</v>
      </c>
      <c r="B79" s="108" t="s">
        <v>1048</v>
      </c>
    </row>
    <row r="80" spans="1:2" ht="15.75" x14ac:dyDescent="0.25">
      <c r="A80" s="366"/>
      <c r="B80" s="107" t="s">
        <v>565</v>
      </c>
    </row>
    <row r="81" spans="1:2" ht="31.5" x14ac:dyDescent="0.25">
      <c r="A81" s="366"/>
      <c r="B81" s="107" t="s">
        <v>556</v>
      </c>
    </row>
    <row r="82" spans="1:2" ht="15.75" x14ac:dyDescent="0.25">
      <c r="A82" s="366"/>
      <c r="B82" s="107" t="s">
        <v>566</v>
      </c>
    </row>
    <row r="83" spans="1:2" ht="47.25" x14ac:dyDescent="0.25">
      <c r="A83" s="366"/>
      <c r="B83" s="107" t="s">
        <v>567</v>
      </c>
    </row>
    <row r="84" spans="1:2" ht="15.75" x14ac:dyDescent="0.25">
      <c r="A84" s="366"/>
      <c r="B84" s="107" t="s">
        <v>568</v>
      </c>
    </row>
    <row r="85" spans="1:2" ht="15.75" x14ac:dyDescent="0.25">
      <c r="A85" s="366"/>
      <c r="B85" s="107" t="s">
        <v>569</v>
      </c>
    </row>
    <row r="86" spans="1:2" ht="15.75" x14ac:dyDescent="0.25">
      <c r="A86" s="366"/>
      <c r="B86" s="107" t="s">
        <v>558</v>
      </c>
    </row>
    <row r="87" spans="1:2" ht="78.75" x14ac:dyDescent="0.25">
      <c r="A87" s="366"/>
      <c r="B87" s="107" t="s">
        <v>562</v>
      </c>
    </row>
    <row r="88" spans="1:2" ht="173.25" x14ac:dyDescent="0.25">
      <c r="A88" s="366"/>
      <c r="B88" s="107" t="s">
        <v>1050</v>
      </c>
    </row>
    <row r="89" spans="1:2" ht="15.6" customHeight="1" x14ac:dyDescent="0.25">
      <c r="A89" s="361" t="s">
        <v>1060</v>
      </c>
      <c r="B89" s="105" t="s">
        <v>1061</v>
      </c>
    </row>
    <row r="90" spans="1:2" ht="15.75" x14ac:dyDescent="0.25">
      <c r="A90" s="361"/>
      <c r="B90" s="105" t="s">
        <v>1062</v>
      </c>
    </row>
    <row r="91" spans="1:2" ht="15.75" x14ac:dyDescent="0.25">
      <c r="A91" s="361"/>
      <c r="B91" s="106" t="s">
        <v>565</v>
      </c>
    </row>
    <row r="92" spans="1:2" ht="15.75" x14ac:dyDescent="0.25">
      <c r="A92" s="361"/>
      <c r="B92" s="105" t="s">
        <v>1063</v>
      </c>
    </row>
    <row r="93" spans="1:2" ht="63" x14ac:dyDescent="0.25">
      <c r="A93" s="361"/>
      <c r="B93" s="106" t="s">
        <v>1064</v>
      </c>
    </row>
    <row r="94" spans="1:2" ht="31.5" x14ac:dyDescent="0.25">
      <c r="A94" s="361"/>
      <c r="B94" s="106" t="s">
        <v>1065</v>
      </c>
    </row>
    <row r="95" spans="1:2" ht="48.95" customHeight="1" x14ac:dyDescent="0.25">
      <c r="A95" s="361"/>
      <c r="B95" s="105" t="s">
        <v>1066</v>
      </c>
    </row>
    <row r="96" spans="1:2" ht="31.5" x14ac:dyDescent="0.25">
      <c r="A96" s="361"/>
      <c r="B96" s="106" t="s">
        <v>1067</v>
      </c>
    </row>
    <row r="97" spans="1:2" ht="143.44999999999999" customHeight="1" x14ac:dyDescent="0.25">
      <c r="A97" s="361"/>
      <c r="B97" s="105" t="s">
        <v>1068</v>
      </c>
    </row>
    <row r="98" spans="1:2" ht="66" customHeight="1" x14ac:dyDescent="0.25">
      <c r="A98" s="361"/>
      <c r="B98" s="106" t="s">
        <v>1069</v>
      </c>
    </row>
    <row r="99" spans="1:2" ht="31.5" x14ac:dyDescent="0.25">
      <c r="A99" s="361" t="s">
        <v>1070</v>
      </c>
      <c r="B99" s="106" t="s">
        <v>1071</v>
      </c>
    </row>
    <row r="100" spans="1:2" ht="147.94999999999999" customHeight="1" x14ac:dyDescent="0.25">
      <c r="A100" s="361"/>
      <c r="B100" s="266" t="s">
        <v>1072</v>
      </c>
    </row>
    <row r="101" spans="1:2" ht="15.6" customHeight="1" x14ac:dyDescent="0.25">
      <c r="A101" s="361"/>
      <c r="B101" s="106" t="s">
        <v>1073</v>
      </c>
    </row>
    <row r="102" spans="1:2" ht="176.1" customHeight="1" x14ac:dyDescent="0.25">
      <c r="A102" s="361"/>
      <c r="B102" s="267" t="s">
        <v>1050</v>
      </c>
    </row>
    <row r="103" spans="1:2" ht="31.5" x14ac:dyDescent="0.25">
      <c r="A103" s="361"/>
      <c r="B103" s="268" t="s">
        <v>1074</v>
      </c>
    </row>
    <row r="104" spans="1:2" ht="15.75" x14ac:dyDescent="0.25">
      <c r="A104" s="361"/>
      <c r="B104" s="106" t="s">
        <v>1075</v>
      </c>
    </row>
    <row r="105" spans="1:2" ht="15.75" x14ac:dyDescent="0.25">
      <c r="A105" s="366" t="s">
        <v>1076</v>
      </c>
      <c r="B105" s="105" t="s">
        <v>1077</v>
      </c>
    </row>
    <row r="106" spans="1:2" ht="31.5" x14ac:dyDescent="0.25">
      <c r="A106" s="366"/>
      <c r="B106" s="107" t="s">
        <v>1078</v>
      </c>
    </row>
    <row r="107" spans="1:2" ht="15.75" x14ac:dyDescent="0.25">
      <c r="A107" s="366"/>
      <c r="B107" s="107" t="s">
        <v>561</v>
      </c>
    </row>
    <row r="108" spans="1:2" ht="15.75" x14ac:dyDescent="0.25">
      <c r="A108" s="366"/>
      <c r="B108" s="107" t="s">
        <v>1053</v>
      </c>
    </row>
    <row r="109" spans="1:2" ht="15.75" x14ac:dyDescent="0.25">
      <c r="A109" s="366"/>
      <c r="B109" s="105" t="s">
        <v>1079</v>
      </c>
    </row>
    <row r="110" spans="1:2" ht="21" customHeight="1" x14ac:dyDescent="0.25">
      <c r="A110" s="366"/>
      <c r="B110" s="105" t="s">
        <v>1080</v>
      </c>
    </row>
    <row r="111" spans="1:2" ht="31.5" x14ac:dyDescent="0.25">
      <c r="A111" s="366"/>
      <c r="B111" s="105" t="s">
        <v>1081</v>
      </c>
    </row>
    <row r="112" spans="1:2" ht="31.5" x14ac:dyDescent="0.25">
      <c r="A112" s="366"/>
      <c r="B112" s="105" t="s">
        <v>1082</v>
      </c>
    </row>
    <row r="113" spans="1:2" ht="15.6" customHeight="1" x14ac:dyDescent="0.25">
      <c r="A113" s="365" t="s">
        <v>1083</v>
      </c>
      <c r="B113" s="108" t="s">
        <v>1084</v>
      </c>
    </row>
    <row r="114" spans="1:2" ht="15.75" x14ac:dyDescent="0.25">
      <c r="A114" s="365"/>
      <c r="B114" s="105" t="s">
        <v>1085</v>
      </c>
    </row>
    <row r="115" spans="1:2" ht="15.75" x14ac:dyDescent="0.25">
      <c r="A115" s="365"/>
      <c r="B115" s="105" t="s">
        <v>1086</v>
      </c>
    </row>
    <row r="116" spans="1:2" ht="15.75" x14ac:dyDescent="0.25">
      <c r="A116" s="365"/>
      <c r="B116" s="105" t="s">
        <v>1087</v>
      </c>
    </row>
    <row r="117" spans="1:2" ht="15.75" x14ac:dyDescent="0.25">
      <c r="A117" s="365"/>
      <c r="B117" s="105" t="s">
        <v>1088</v>
      </c>
    </row>
    <row r="118" spans="1:2" ht="15.6" customHeight="1" x14ac:dyDescent="0.25">
      <c r="A118" s="367" t="s">
        <v>1089</v>
      </c>
      <c r="B118" s="108" t="s">
        <v>1090</v>
      </c>
    </row>
    <row r="119" spans="1:2" ht="15.75" x14ac:dyDescent="0.25">
      <c r="A119" s="368"/>
      <c r="B119" s="108" t="s">
        <v>1091</v>
      </c>
    </row>
    <row r="120" spans="1:2" ht="15.75" x14ac:dyDescent="0.25">
      <c r="A120" s="368"/>
      <c r="B120" s="108" t="s">
        <v>1092</v>
      </c>
    </row>
    <row r="121" spans="1:2" ht="15.75" x14ac:dyDescent="0.25">
      <c r="A121" s="368"/>
      <c r="B121" s="108" t="s">
        <v>1093</v>
      </c>
    </row>
    <row r="122" spans="1:2" ht="47.25" x14ac:dyDescent="0.25">
      <c r="A122" s="368"/>
      <c r="B122" s="108" t="s">
        <v>1094</v>
      </c>
    </row>
    <row r="123" spans="1:2" ht="15.75" x14ac:dyDescent="0.25">
      <c r="A123" s="368"/>
      <c r="B123" s="108" t="s">
        <v>1095</v>
      </c>
    </row>
    <row r="124" spans="1:2" ht="31.5" x14ac:dyDescent="0.25">
      <c r="A124" s="368"/>
      <c r="B124" s="108" t="s">
        <v>1096</v>
      </c>
    </row>
    <row r="125" spans="1:2" ht="15.75" x14ac:dyDescent="0.25">
      <c r="A125" s="368"/>
      <c r="B125" s="108" t="s">
        <v>553</v>
      </c>
    </row>
    <row r="126" spans="1:2" ht="31.5" x14ac:dyDescent="0.25">
      <c r="A126" s="368"/>
      <c r="B126" s="108" t="s">
        <v>1097</v>
      </c>
    </row>
    <row r="127" spans="1:2" ht="94.5" x14ac:dyDescent="0.25">
      <c r="A127" s="368"/>
      <c r="B127" s="108" t="s">
        <v>1098</v>
      </c>
    </row>
    <row r="128" spans="1:2" ht="15.75" x14ac:dyDescent="0.25">
      <c r="A128" s="368"/>
      <c r="B128" s="108" t="s">
        <v>1099</v>
      </c>
    </row>
    <row r="129" spans="1:2" ht="31.5" x14ac:dyDescent="0.25">
      <c r="A129" s="368"/>
      <c r="B129" s="108" t="s">
        <v>1100</v>
      </c>
    </row>
    <row r="130" spans="1:2" ht="47.25" x14ac:dyDescent="0.25">
      <c r="A130" s="368"/>
      <c r="B130" s="108" t="s">
        <v>1128</v>
      </c>
    </row>
    <row r="131" spans="1:2" ht="15.75" x14ac:dyDescent="0.25">
      <c r="A131" s="369" t="s">
        <v>1101</v>
      </c>
      <c r="B131" s="108" t="s">
        <v>1102</v>
      </c>
    </row>
    <row r="132" spans="1:2" ht="15.75" x14ac:dyDescent="0.25">
      <c r="A132" s="369"/>
      <c r="B132" s="108" t="s">
        <v>1103</v>
      </c>
    </row>
    <row r="133" spans="1:2" ht="16.5" thickBot="1" x14ac:dyDescent="0.3">
      <c r="A133" s="370"/>
      <c r="B133" s="269" t="s">
        <v>1104</v>
      </c>
    </row>
  </sheetData>
  <mergeCells count="17">
    <mergeCell ref="A99:A104"/>
    <mergeCell ref="A105:A112"/>
    <mergeCell ref="A113:A117"/>
    <mergeCell ref="A118:A130"/>
    <mergeCell ref="A131:A133"/>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7AD-7A96-44E2-8656-1D84A22F3B98}">
  <sheetPr>
    <tabColor theme="0"/>
  </sheetPr>
  <dimension ref="A1:BD116"/>
  <sheetViews>
    <sheetView zoomScale="80" zoomScaleNormal="80" workbookViewId="0">
      <selection sqref="A1:D1"/>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12"/>
  </cols>
  <sheetData>
    <row r="1" spans="1:56" ht="55.35" customHeight="1" x14ac:dyDescent="0.25">
      <c r="A1" s="294" t="s">
        <v>5</v>
      </c>
      <c r="B1" s="294"/>
      <c r="C1" s="294"/>
      <c r="D1" s="294"/>
      <c r="E1" s="12"/>
      <c r="F1" s="12"/>
      <c r="G1" s="12"/>
      <c r="H1" s="12"/>
      <c r="I1" s="12"/>
      <c r="J1" s="12"/>
      <c r="K1" s="12"/>
      <c r="L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row>
    <row r="2" spans="1:56" ht="55.35" customHeight="1" x14ac:dyDescent="0.25">
      <c r="A2" s="295" t="s">
        <v>1</v>
      </c>
      <c r="B2" s="295"/>
      <c r="C2" s="295"/>
      <c r="D2" s="295"/>
      <c r="E2" s="12"/>
      <c r="F2" s="12"/>
      <c r="G2" s="12"/>
      <c r="H2" s="12"/>
      <c r="I2" s="12"/>
      <c r="J2" s="12"/>
      <c r="K2" s="12"/>
      <c r="L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row>
    <row r="3" spans="1:56" ht="13.35" customHeight="1" x14ac:dyDescent="0.25">
      <c r="A3" s="12"/>
      <c r="B3" s="12"/>
      <c r="C3" s="12"/>
      <c r="D3" s="12"/>
      <c r="E3" s="12"/>
      <c r="F3" s="12"/>
      <c r="G3" s="13"/>
      <c r="H3" s="12"/>
      <c r="I3" s="12"/>
      <c r="J3" s="12"/>
      <c r="K3" s="12"/>
      <c r="L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6" ht="55.35" customHeight="1" x14ac:dyDescent="0.25">
      <c r="A4" s="293" t="s">
        <v>570</v>
      </c>
      <c r="B4" s="293"/>
      <c r="C4" s="293"/>
      <c r="D4" s="293"/>
      <c r="E4" s="37"/>
      <c r="F4" s="37"/>
      <c r="G4" s="37"/>
      <c r="H4" s="37"/>
      <c r="I4" s="37"/>
      <c r="J4" s="12"/>
      <c r="K4" s="12"/>
      <c r="L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6" ht="50.1" customHeight="1" x14ac:dyDescent="0.25">
      <c r="A5" s="296" t="s">
        <v>571</v>
      </c>
      <c r="B5" s="296"/>
      <c r="C5" s="296"/>
      <c r="D5" s="22"/>
      <c r="E5" s="12"/>
      <c r="F5" s="12"/>
      <c r="G5" s="12"/>
      <c r="H5" s="12"/>
      <c r="I5" s="12"/>
      <c r="J5" s="12"/>
      <c r="K5" s="12"/>
      <c r="L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row>
    <row r="6" spans="1:56" x14ac:dyDescent="0.25">
      <c r="A6" s="27" t="s">
        <v>6</v>
      </c>
      <c r="B6" s="27" t="s">
        <v>7</v>
      </c>
      <c r="C6" s="27" t="s">
        <v>8</v>
      </c>
      <c r="D6" s="12"/>
      <c r="E6" s="12"/>
      <c r="F6" s="12"/>
      <c r="G6" s="12"/>
      <c r="H6" s="12"/>
      <c r="I6" s="12"/>
      <c r="J6" s="12"/>
      <c r="K6" s="12"/>
      <c r="L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6" x14ac:dyDescent="0.25">
      <c r="A7" s="23" t="s">
        <v>9</v>
      </c>
      <c r="B7" s="25">
        <v>47720</v>
      </c>
      <c r="C7" s="76">
        <v>813.11316010058681</v>
      </c>
      <c r="D7" s="12"/>
      <c r="E7" s="12"/>
      <c r="F7" s="12"/>
      <c r="G7" s="12"/>
      <c r="H7" s="12"/>
      <c r="I7" s="12"/>
      <c r="J7" s="12"/>
      <c r="K7" s="12"/>
      <c r="L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6" x14ac:dyDescent="0.25">
      <c r="A8" s="23" t="s">
        <v>10</v>
      </c>
      <c r="B8" s="25">
        <v>978</v>
      </c>
      <c r="C8" s="76">
        <v>830.20858895705521</v>
      </c>
      <c r="D8" s="12"/>
      <c r="E8" s="12"/>
      <c r="F8" s="12"/>
      <c r="G8" s="12"/>
      <c r="H8" s="12"/>
      <c r="I8" s="12"/>
      <c r="J8" s="12"/>
      <c r="K8" s="12"/>
      <c r="L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row>
    <row r="9" spans="1:56" x14ac:dyDescent="0.25">
      <c r="A9" s="23" t="s">
        <v>11</v>
      </c>
      <c r="B9" s="25">
        <v>47116</v>
      </c>
      <c r="C9" s="76">
        <v>864.37312165718652</v>
      </c>
      <c r="D9" s="12"/>
      <c r="E9" s="12"/>
      <c r="F9" s="12"/>
      <c r="G9" s="12"/>
      <c r="H9" s="12"/>
      <c r="I9" s="12"/>
      <c r="J9" s="12"/>
      <c r="K9" s="12"/>
      <c r="L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spans="1:56" x14ac:dyDescent="0.25">
      <c r="A10" s="23" t="s">
        <v>12</v>
      </c>
      <c r="B10" s="25">
        <v>760</v>
      </c>
      <c r="C10" s="76">
        <v>754.98421052631579</v>
      </c>
      <c r="D10" s="22"/>
      <c r="E10" s="12"/>
      <c r="F10" s="12"/>
      <c r="G10" s="12"/>
      <c r="H10" s="12"/>
      <c r="I10" s="12"/>
      <c r="J10" s="12"/>
      <c r="K10" s="12"/>
      <c r="L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row>
    <row r="11" spans="1:56" x14ac:dyDescent="0.25">
      <c r="A11" s="24" t="s">
        <v>13</v>
      </c>
      <c r="B11" s="26">
        <v>96574</v>
      </c>
      <c r="C11" s="75">
        <v>837.8372646882184</v>
      </c>
      <c r="D11" s="12"/>
      <c r="E11" s="12"/>
      <c r="F11" s="12"/>
      <c r="G11" s="12"/>
      <c r="H11" s="12"/>
      <c r="I11" s="12"/>
      <c r="J11" s="12"/>
      <c r="K11" s="12"/>
      <c r="L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row>
    <row r="12" spans="1:56" ht="15.75" customHeight="1" x14ac:dyDescent="0.25">
      <c r="A12" s="297" t="s">
        <v>14</v>
      </c>
      <c r="B12" s="297"/>
      <c r="C12" s="297"/>
      <c r="D12" s="12"/>
      <c r="E12" s="12"/>
      <c r="F12" s="12"/>
      <c r="G12" s="12"/>
      <c r="H12" s="12"/>
      <c r="I12" s="12"/>
      <c r="J12" s="12"/>
      <c r="K12" s="12"/>
      <c r="L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row>
    <row r="13" spans="1:56" ht="15.95" customHeight="1" x14ac:dyDescent="0.25">
      <c r="A13" s="297" t="s">
        <v>15</v>
      </c>
      <c r="B13" s="297"/>
      <c r="C13" s="297"/>
      <c r="D13" s="12"/>
      <c r="E13" s="12"/>
      <c r="F13" s="12"/>
      <c r="G13" s="12"/>
      <c r="H13" s="12"/>
      <c r="I13" s="12"/>
      <c r="J13" s="12"/>
      <c r="K13" s="12"/>
      <c r="L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row>
    <row r="14" spans="1:56" ht="14.45" customHeight="1" x14ac:dyDescent="0.25">
      <c r="A14" s="292"/>
      <c r="B14" s="292"/>
      <c r="C14" s="292"/>
      <c r="D14" s="12"/>
      <c r="E14" s="12"/>
      <c r="F14" s="12"/>
      <c r="G14" s="12"/>
      <c r="H14" s="12"/>
      <c r="I14" s="12"/>
      <c r="J14" s="12"/>
      <c r="K14" s="12"/>
      <c r="L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row>
    <row r="15" spans="1:56" ht="15.95" customHeight="1" x14ac:dyDescent="0.25">
      <c r="A15" s="292"/>
      <c r="B15" s="292"/>
      <c r="C15" s="292"/>
      <c r="D15" s="12"/>
      <c r="E15" s="12"/>
      <c r="F15" s="12"/>
      <c r="G15" s="12"/>
      <c r="H15" s="12"/>
      <c r="I15" s="12"/>
      <c r="J15" s="12"/>
      <c r="K15" s="12"/>
      <c r="L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row>
    <row r="16" spans="1:56" ht="34.35" customHeight="1" thickBot="1" x14ac:dyDescent="0.3">
      <c r="A16" s="292" t="s">
        <v>572</v>
      </c>
      <c r="B16" s="292"/>
      <c r="C16" s="292"/>
      <c r="D16" s="12"/>
      <c r="E16" s="12"/>
      <c r="F16" s="12"/>
      <c r="G16" s="12"/>
      <c r="H16" s="12"/>
      <c r="I16" s="12"/>
      <c r="J16" s="12"/>
      <c r="K16" s="12"/>
      <c r="L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row>
    <row r="17" spans="1:56" ht="31.5" x14ac:dyDescent="0.25">
      <c r="A17" s="33" t="s">
        <v>16</v>
      </c>
      <c r="B17" s="34" t="s">
        <v>7</v>
      </c>
      <c r="C17" s="34" t="s">
        <v>17</v>
      </c>
      <c r="D17" s="12"/>
      <c r="E17" s="12"/>
      <c r="F17" s="12"/>
      <c r="G17" s="12"/>
      <c r="H17" s="12"/>
      <c r="I17" s="12"/>
      <c r="J17" s="12"/>
      <c r="K17" s="12"/>
      <c r="L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row>
    <row r="18" spans="1:56" ht="16.5" thickBot="1" x14ac:dyDescent="0.3">
      <c r="A18" s="74" t="s">
        <v>13</v>
      </c>
      <c r="B18" s="73">
        <v>96574</v>
      </c>
      <c r="C18" s="72">
        <v>837.8372646882184</v>
      </c>
      <c r="D18" s="12"/>
      <c r="E18" s="12"/>
      <c r="F18" s="12"/>
      <c r="G18" s="12"/>
      <c r="H18" s="12"/>
      <c r="I18" s="12"/>
      <c r="J18" s="12"/>
      <c r="K18" s="12"/>
      <c r="L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ht="16.5" thickTop="1" x14ac:dyDescent="0.25">
      <c r="A19" s="71" t="s">
        <v>18</v>
      </c>
      <c r="B19" s="70">
        <v>3096</v>
      </c>
      <c r="C19" s="69">
        <v>873.00549095607232</v>
      </c>
      <c r="D19" s="12"/>
      <c r="E19" s="12"/>
      <c r="F19" s="12"/>
      <c r="G19" s="12"/>
      <c r="H19" s="12"/>
      <c r="I19" s="12"/>
      <c r="J19" s="12"/>
      <c r="K19" s="12"/>
      <c r="L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row>
    <row r="20" spans="1:56" x14ac:dyDescent="0.25">
      <c r="A20" s="35" t="s">
        <v>19</v>
      </c>
      <c r="B20" s="36">
        <v>955</v>
      </c>
      <c r="C20" s="68">
        <v>491.57277486910994</v>
      </c>
      <c r="D20" s="12"/>
      <c r="E20" s="12"/>
      <c r="F20" s="12"/>
      <c r="G20" s="12"/>
      <c r="H20" s="12"/>
      <c r="I20" s="12"/>
      <c r="J20" s="12"/>
      <c r="K20" s="12"/>
      <c r="L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row>
    <row r="21" spans="1:56" x14ac:dyDescent="0.25">
      <c r="A21" s="35" t="s">
        <v>20</v>
      </c>
      <c r="B21" s="36">
        <v>859</v>
      </c>
      <c r="C21" s="68">
        <v>605.72991850989524</v>
      </c>
      <c r="D21" s="12"/>
      <c r="E21" s="12"/>
      <c r="F21" s="12"/>
      <c r="G21" s="12"/>
      <c r="H21" s="12"/>
      <c r="I21" s="12"/>
      <c r="J21" s="12"/>
      <c r="K21" s="12"/>
      <c r="L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row>
    <row r="22" spans="1:56" x14ac:dyDescent="0.25">
      <c r="A22" s="35" t="s">
        <v>21</v>
      </c>
      <c r="B22" s="36">
        <v>1282</v>
      </c>
      <c r="C22" s="68">
        <v>1336.2332293291731</v>
      </c>
      <c r="D22" s="12"/>
      <c r="E22" s="12"/>
      <c r="F22" s="12"/>
      <c r="G22" s="12"/>
      <c r="H22" s="12"/>
      <c r="I22" s="12"/>
      <c r="J22" s="12"/>
      <c r="K22" s="12"/>
      <c r="L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row>
    <row r="23" spans="1:56" x14ac:dyDescent="0.25">
      <c r="A23" s="71" t="s">
        <v>22</v>
      </c>
      <c r="B23" s="70">
        <v>1767</v>
      </c>
      <c r="C23" s="69">
        <v>769.39275608375783</v>
      </c>
      <c r="D23" s="12"/>
      <c r="E23" s="12"/>
      <c r="F23" s="12"/>
      <c r="G23" s="12"/>
      <c r="H23" s="12"/>
      <c r="I23" s="12"/>
      <c r="J23" s="12"/>
      <c r="K23" s="12"/>
      <c r="L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row>
    <row r="24" spans="1:56" x14ac:dyDescent="0.25">
      <c r="A24" s="35" t="s">
        <v>19</v>
      </c>
      <c r="B24" s="36">
        <v>941</v>
      </c>
      <c r="C24" s="68">
        <v>584.23485653560044</v>
      </c>
      <c r="D24" s="12"/>
      <c r="E24" s="12"/>
      <c r="F24" s="12"/>
      <c r="G24" s="12"/>
      <c r="H24" s="12"/>
      <c r="I24" s="12"/>
      <c r="J24" s="12"/>
      <c r="K24" s="12"/>
      <c r="L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row>
    <row r="25" spans="1:56" x14ac:dyDescent="0.25">
      <c r="A25" s="35" t="s">
        <v>20</v>
      </c>
      <c r="B25" s="36">
        <v>202</v>
      </c>
      <c r="C25" s="68">
        <v>720.84653465346537</v>
      </c>
      <c r="D25" s="12"/>
      <c r="E25" s="12"/>
      <c r="F25" s="12"/>
      <c r="G25" s="12"/>
      <c r="H25" s="12"/>
      <c r="I25" s="12"/>
      <c r="J25" s="12"/>
      <c r="K25" s="12"/>
      <c r="L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6" x14ac:dyDescent="0.25">
      <c r="A26" s="35" t="s">
        <v>21</v>
      </c>
      <c r="B26" s="36">
        <v>624</v>
      </c>
      <c r="C26" s="68">
        <v>1064.3285256410256</v>
      </c>
      <c r="D26" s="12"/>
      <c r="E26" s="12"/>
      <c r="F26" s="12"/>
      <c r="G26" s="12"/>
      <c r="H26" s="12"/>
      <c r="I26" s="12"/>
      <c r="J26" s="12"/>
      <c r="K26" s="12"/>
      <c r="L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row>
    <row r="27" spans="1:56" x14ac:dyDescent="0.25">
      <c r="A27" s="71" t="s">
        <v>23</v>
      </c>
      <c r="B27" s="70">
        <v>2055</v>
      </c>
      <c r="C27" s="69">
        <v>359.52214111922143</v>
      </c>
      <c r="D27" s="12"/>
      <c r="E27" s="12"/>
      <c r="F27" s="12"/>
      <c r="G27" s="12"/>
      <c r="H27" s="12"/>
      <c r="I27" s="12"/>
      <c r="J27" s="12"/>
      <c r="K27" s="12"/>
      <c r="L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row>
    <row r="28" spans="1:56" x14ac:dyDescent="0.25">
      <c r="A28" s="35" t="s">
        <v>19</v>
      </c>
      <c r="B28" s="36">
        <v>1194</v>
      </c>
      <c r="C28" s="68">
        <v>164.52596314907873</v>
      </c>
      <c r="D28" s="12"/>
      <c r="E28" s="12"/>
      <c r="F28" s="12"/>
      <c r="G28" s="12"/>
      <c r="H28" s="12"/>
      <c r="I28" s="12"/>
      <c r="J28" s="12"/>
      <c r="K28" s="12"/>
      <c r="L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row>
    <row r="29" spans="1:56" x14ac:dyDescent="0.25">
      <c r="A29" s="35" t="s">
        <v>20</v>
      </c>
      <c r="B29" s="36">
        <v>724</v>
      </c>
      <c r="C29" s="68">
        <v>585.52348066298339</v>
      </c>
      <c r="D29" s="12"/>
      <c r="E29" s="12"/>
      <c r="F29" s="12"/>
      <c r="G29" s="12"/>
      <c r="H29" s="12"/>
      <c r="I29" s="12"/>
      <c r="J29" s="12"/>
      <c r="K29" s="12"/>
      <c r="L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row>
    <row r="30" spans="1:56" x14ac:dyDescent="0.25">
      <c r="A30" s="35" t="s">
        <v>21</v>
      </c>
      <c r="B30" s="36">
        <v>137</v>
      </c>
      <c r="C30" s="68">
        <v>864.63503649635038</v>
      </c>
      <c r="D30" s="12"/>
      <c r="E30" s="12"/>
      <c r="F30" s="12"/>
      <c r="G30" s="12"/>
      <c r="H30" s="12"/>
      <c r="I30" s="12"/>
      <c r="J30" s="12"/>
      <c r="K30" s="12"/>
      <c r="L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row>
    <row r="31" spans="1:56" x14ac:dyDescent="0.25">
      <c r="A31" s="71" t="s">
        <v>24</v>
      </c>
      <c r="B31" s="70">
        <v>436</v>
      </c>
      <c r="C31" s="69">
        <v>1328.9128440366972</v>
      </c>
      <c r="D31" s="12"/>
      <c r="E31" s="12"/>
      <c r="F31" s="12"/>
      <c r="G31" s="12"/>
      <c r="H31" s="12"/>
      <c r="I31" s="12"/>
      <c r="J31" s="12"/>
      <c r="K31" s="12"/>
      <c r="L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row>
    <row r="32" spans="1:56" x14ac:dyDescent="0.25">
      <c r="A32" s="35" t="s">
        <v>19</v>
      </c>
      <c r="B32" s="36">
        <v>37</v>
      </c>
      <c r="C32" s="68">
        <v>281.02702702702703</v>
      </c>
      <c r="D32" s="12"/>
      <c r="E32" s="12"/>
      <c r="F32" s="12"/>
      <c r="G32" s="12"/>
      <c r="H32" s="12"/>
      <c r="I32" s="12"/>
      <c r="J32" s="12"/>
      <c r="K32" s="12"/>
      <c r="L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row>
    <row r="33" spans="1:56" x14ac:dyDescent="0.25">
      <c r="A33" s="35" t="s">
        <v>20</v>
      </c>
      <c r="B33" s="36">
        <v>19</v>
      </c>
      <c r="C33" s="68">
        <v>633.68421052631584</v>
      </c>
      <c r="D33" s="12"/>
      <c r="E33" s="12"/>
      <c r="F33" s="12"/>
      <c r="G33" s="12"/>
      <c r="H33" s="12"/>
      <c r="I33" s="12"/>
      <c r="J33" s="12"/>
      <c r="K33" s="12"/>
      <c r="L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row>
    <row r="34" spans="1:56" x14ac:dyDescent="0.25">
      <c r="A34" s="35" t="s">
        <v>21</v>
      </c>
      <c r="B34" s="36">
        <v>380</v>
      </c>
      <c r="C34" s="68">
        <v>1465.7052631578947</v>
      </c>
      <c r="D34" s="12"/>
      <c r="E34" s="12"/>
      <c r="F34" s="12"/>
      <c r="G34" s="12"/>
      <c r="H34" s="12"/>
      <c r="I34" s="12"/>
      <c r="J34" s="12"/>
      <c r="K34" s="12"/>
      <c r="L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row>
    <row r="35" spans="1:56" x14ac:dyDescent="0.25">
      <c r="A35" s="71" t="s">
        <v>25</v>
      </c>
      <c r="B35" s="70">
        <v>6728</v>
      </c>
      <c r="C35" s="69">
        <v>1062.8544887039238</v>
      </c>
      <c r="D35" s="12"/>
      <c r="E35" s="12"/>
      <c r="F35" s="12"/>
      <c r="G35" s="12"/>
      <c r="H35" s="12"/>
      <c r="I35" s="12"/>
      <c r="J35" s="12"/>
      <c r="K35" s="12"/>
      <c r="L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row>
    <row r="36" spans="1:56" x14ac:dyDescent="0.25">
      <c r="A36" s="35" t="s">
        <v>19</v>
      </c>
      <c r="B36" s="36">
        <v>1552</v>
      </c>
      <c r="C36" s="68">
        <v>646.62242268041234</v>
      </c>
      <c r="D36" s="12"/>
      <c r="E36" s="12"/>
      <c r="F36" s="12"/>
      <c r="G36" s="12"/>
      <c r="H36" s="12"/>
      <c r="I36" s="12"/>
      <c r="J36" s="12"/>
      <c r="K36" s="12"/>
      <c r="L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row>
    <row r="37" spans="1:56" x14ac:dyDescent="0.25">
      <c r="A37" s="35" t="s">
        <v>20</v>
      </c>
      <c r="B37" s="36">
        <v>2768</v>
      </c>
      <c r="C37" s="68">
        <v>927.0473265895954</v>
      </c>
      <c r="D37" s="12"/>
      <c r="E37" s="12"/>
      <c r="F37" s="12"/>
      <c r="G37" s="12"/>
      <c r="H37" s="12"/>
      <c r="I37" s="12"/>
      <c r="J37" s="12"/>
      <c r="K37" s="12"/>
      <c r="L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row>
    <row r="38" spans="1:56" x14ac:dyDescent="0.25">
      <c r="A38" s="35" t="s">
        <v>21</v>
      </c>
      <c r="B38" s="36">
        <v>2408</v>
      </c>
      <c r="C38" s="68">
        <v>1487.2342192691031</v>
      </c>
      <c r="D38" s="12"/>
      <c r="E38" s="12"/>
      <c r="F38" s="12"/>
      <c r="G38" s="12"/>
      <c r="H38" s="12"/>
      <c r="I38" s="12"/>
      <c r="J38" s="12"/>
      <c r="K38" s="12"/>
      <c r="L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row>
    <row r="39" spans="1:56" x14ac:dyDescent="0.25">
      <c r="A39" s="71" t="s">
        <v>26</v>
      </c>
      <c r="B39" s="70">
        <v>1133</v>
      </c>
      <c r="C39" s="69">
        <v>652.46248896734335</v>
      </c>
      <c r="D39" s="12"/>
      <c r="E39" s="12"/>
      <c r="F39" s="12"/>
      <c r="G39" s="12"/>
      <c r="H39" s="12"/>
      <c r="I39" s="12"/>
      <c r="J39" s="12"/>
      <c r="K39" s="12"/>
      <c r="L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row>
    <row r="40" spans="1:56" x14ac:dyDescent="0.25">
      <c r="A40" s="35" t="s">
        <v>19</v>
      </c>
      <c r="B40" s="36">
        <v>674</v>
      </c>
      <c r="C40" s="68">
        <v>481.87091988130561</v>
      </c>
      <c r="D40" s="12"/>
      <c r="E40" s="12"/>
      <c r="F40" s="12"/>
      <c r="G40" s="12"/>
      <c r="H40" s="12"/>
      <c r="I40" s="12"/>
      <c r="J40" s="12"/>
      <c r="K40" s="12"/>
      <c r="L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row>
    <row r="41" spans="1:56" x14ac:dyDescent="0.25">
      <c r="A41" s="35" t="s">
        <v>20</v>
      </c>
      <c r="B41" s="36">
        <v>258</v>
      </c>
      <c r="C41" s="68">
        <v>806.52325581395348</v>
      </c>
      <c r="D41" s="12"/>
      <c r="E41" s="12"/>
      <c r="F41" s="12"/>
      <c r="G41" s="12"/>
      <c r="H41" s="12"/>
      <c r="I41" s="12"/>
      <c r="J41" s="12"/>
      <c r="K41" s="12"/>
      <c r="L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row>
    <row r="42" spans="1:56" x14ac:dyDescent="0.25">
      <c r="A42" s="35" t="s">
        <v>21</v>
      </c>
      <c r="B42" s="36">
        <v>201</v>
      </c>
      <c r="C42" s="68">
        <v>1026.7462686567164</v>
      </c>
      <c r="D42" s="12"/>
      <c r="E42" s="12"/>
      <c r="F42" s="12"/>
      <c r="G42" s="12"/>
      <c r="H42" s="12"/>
      <c r="I42" s="12"/>
      <c r="J42" s="12"/>
      <c r="K42" s="12"/>
      <c r="L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row>
    <row r="43" spans="1:56" x14ac:dyDescent="0.25">
      <c r="A43" s="71" t="s">
        <v>27</v>
      </c>
      <c r="B43" s="70">
        <v>1517</v>
      </c>
      <c r="C43" s="69">
        <v>1311.3487145682268</v>
      </c>
      <c r="D43" s="12"/>
      <c r="E43" s="12"/>
      <c r="F43" s="12"/>
      <c r="G43" s="12"/>
      <c r="H43" s="12"/>
      <c r="I43" s="12"/>
      <c r="J43" s="12"/>
      <c r="K43" s="12"/>
      <c r="L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row>
    <row r="44" spans="1:56" x14ac:dyDescent="0.25">
      <c r="A44" s="35" t="s">
        <v>19</v>
      </c>
      <c r="B44" s="36">
        <v>72</v>
      </c>
      <c r="C44" s="68">
        <v>547.61111111111109</v>
      </c>
      <c r="D44" s="12"/>
      <c r="E44" s="12"/>
      <c r="F44" s="12"/>
      <c r="G44" s="12"/>
      <c r="H44" s="12"/>
      <c r="I44" s="12"/>
      <c r="J44" s="12"/>
      <c r="K44" s="12"/>
      <c r="L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row>
    <row r="45" spans="1:56" x14ac:dyDescent="0.25">
      <c r="A45" s="35" t="s">
        <v>20</v>
      </c>
      <c r="B45" s="36">
        <v>698</v>
      </c>
      <c r="C45" s="68">
        <v>833.95702005730664</v>
      </c>
      <c r="D45" s="12"/>
      <c r="E45" s="12"/>
      <c r="F45" s="12"/>
      <c r="G45" s="12"/>
      <c r="H45" s="12"/>
      <c r="I45" s="12"/>
      <c r="J45" s="12"/>
      <c r="K45" s="12"/>
      <c r="L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row>
    <row r="46" spans="1:56" x14ac:dyDescent="0.25">
      <c r="A46" s="35" t="s">
        <v>21</v>
      </c>
      <c r="B46" s="36">
        <v>747</v>
      </c>
      <c r="C46" s="68">
        <v>1831.0388219544845</v>
      </c>
      <c r="D46" s="12"/>
      <c r="E46" s="12"/>
      <c r="F46" s="12"/>
      <c r="G46" s="12"/>
      <c r="H46" s="12"/>
      <c r="I46" s="12"/>
      <c r="J46" s="12"/>
      <c r="K46" s="12"/>
      <c r="L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row>
    <row r="47" spans="1:56" x14ac:dyDescent="0.25">
      <c r="A47" s="71" t="s">
        <v>28</v>
      </c>
      <c r="B47" s="70">
        <v>7952</v>
      </c>
      <c r="C47" s="69">
        <v>1018.1735412474849</v>
      </c>
      <c r="D47" s="12"/>
      <c r="E47" s="12"/>
      <c r="F47" s="12"/>
      <c r="G47" s="12"/>
      <c r="H47" s="12"/>
      <c r="I47" s="12"/>
      <c r="J47" s="12"/>
      <c r="K47" s="12"/>
      <c r="L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row>
    <row r="48" spans="1:56" x14ac:dyDescent="0.25">
      <c r="A48" s="35" t="s">
        <v>19</v>
      </c>
      <c r="B48" s="36">
        <v>365</v>
      </c>
      <c r="C48" s="68">
        <v>697.46301369863011</v>
      </c>
      <c r="D48" s="12"/>
      <c r="E48" s="12"/>
      <c r="F48" s="12"/>
      <c r="G48" s="12"/>
      <c r="H48" s="12"/>
      <c r="I48" s="12"/>
      <c r="J48" s="12"/>
      <c r="K48" s="12"/>
      <c r="L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row>
    <row r="49" spans="1:56" x14ac:dyDescent="0.25">
      <c r="A49" s="35" t="s">
        <v>20</v>
      </c>
      <c r="B49" s="36">
        <v>5254</v>
      </c>
      <c r="C49" s="68">
        <v>817.18614389036929</v>
      </c>
      <c r="D49" s="12"/>
      <c r="E49" s="12"/>
      <c r="F49" s="12"/>
      <c r="G49" s="12"/>
      <c r="H49" s="12"/>
      <c r="I49" s="12"/>
      <c r="J49" s="12"/>
      <c r="K49" s="12"/>
      <c r="L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row>
    <row r="50" spans="1:56" x14ac:dyDescent="0.25">
      <c r="A50" s="35" t="s">
        <v>21</v>
      </c>
      <c r="B50" s="36">
        <v>2333</v>
      </c>
      <c r="C50" s="68">
        <v>1520.979854264895</v>
      </c>
      <c r="D50" s="12"/>
      <c r="E50" s="12"/>
      <c r="F50" s="12"/>
      <c r="G50" s="12"/>
      <c r="H50" s="12"/>
      <c r="I50" s="12"/>
      <c r="J50" s="12"/>
      <c r="K50" s="12"/>
      <c r="L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row>
    <row r="51" spans="1:56" x14ac:dyDescent="0.25">
      <c r="A51" s="71" t="s">
        <v>29</v>
      </c>
      <c r="B51" s="70">
        <v>2550</v>
      </c>
      <c r="C51" s="69">
        <v>395.70588235294116</v>
      </c>
      <c r="D51" s="12"/>
      <c r="E51" s="12"/>
      <c r="F51" s="12"/>
      <c r="G51" s="12"/>
      <c r="H51" s="12"/>
      <c r="I51" s="12"/>
      <c r="J51" s="12"/>
      <c r="K51" s="12"/>
      <c r="L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row>
    <row r="52" spans="1:56" x14ac:dyDescent="0.25">
      <c r="A52" s="35" t="s">
        <v>19</v>
      </c>
      <c r="B52" s="36">
        <v>943</v>
      </c>
      <c r="C52" s="68">
        <v>75.795334040296922</v>
      </c>
      <c r="D52" s="12"/>
      <c r="E52" s="12"/>
      <c r="F52" s="12"/>
      <c r="G52" s="12"/>
      <c r="H52" s="12"/>
      <c r="I52" s="12"/>
      <c r="J52" s="12"/>
      <c r="K52" s="12"/>
      <c r="L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row>
    <row r="53" spans="1:56" x14ac:dyDescent="0.25">
      <c r="A53" s="35" t="s">
        <v>20</v>
      </c>
      <c r="B53" s="36">
        <v>972</v>
      </c>
      <c r="C53" s="68">
        <v>125.88065843621399</v>
      </c>
      <c r="D53" s="12"/>
      <c r="E53" s="12"/>
      <c r="F53" s="12"/>
      <c r="G53" s="12"/>
      <c r="H53" s="12"/>
      <c r="I53" s="12"/>
      <c r="J53" s="12"/>
      <c r="K53" s="12"/>
      <c r="L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row>
    <row r="54" spans="1:56" x14ac:dyDescent="0.25">
      <c r="A54" s="35" t="s">
        <v>21</v>
      </c>
      <c r="B54" s="36">
        <v>635</v>
      </c>
      <c r="C54" s="68">
        <v>1283.8094488188976</v>
      </c>
      <c r="D54" s="12"/>
      <c r="E54" s="12"/>
      <c r="F54" s="12"/>
      <c r="G54" s="12"/>
      <c r="H54" s="12"/>
      <c r="I54" s="12"/>
      <c r="J54" s="12"/>
      <c r="K54" s="12"/>
      <c r="L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row>
    <row r="55" spans="1:56" x14ac:dyDescent="0.25">
      <c r="A55" s="71" t="s">
        <v>30</v>
      </c>
      <c r="B55" s="70">
        <v>3028</v>
      </c>
      <c r="C55" s="69">
        <v>554.1545574636724</v>
      </c>
      <c r="D55" s="12"/>
      <c r="E55" s="12"/>
      <c r="F55" s="12"/>
      <c r="G55" s="12"/>
      <c r="H55" s="12"/>
      <c r="I55" s="12"/>
      <c r="J55" s="12"/>
      <c r="K55" s="12"/>
      <c r="L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row>
    <row r="56" spans="1:56" x14ac:dyDescent="0.25">
      <c r="A56" s="35" t="s">
        <v>19</v>
      </c>
      <c r="B56" s="36">
        <v>2450</v>
      </c>
      <c r="C56" s="68">
        <v>431.39714285714285</v>
      </c>
      <c r="D56" s="12"/>
      <c r="E56" s="12"/>
      <c r="F56" s="12"/>
      <c r="G56" s="12"/>
      <c r="H56" s="12"/>
      <c r="I56" s="12"/>
      <c r="J56" s="12"/>
      <c r="K56" s="12"/>
      <c r="L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row>
    <row r="57" spans="1:56" x14ac:dyDescent="0.25">
      <c r="A57" s="35" t="s">
        <v>20</v>
      </c>
      <c r="B57" s="36">
        <v>549</v>
      </c>
      <c r="C57" s="68">
        <v>1053.049180327869</v>
      </c>
      <c r="D57" s="12"/>
      <c r="E57" s="12"/>
      <c r="F57" s="12"/>
      <c r="G57" s="12"/>
      <c r="H57" s="12"/>
      <c r="I57" s="12"/>
      <c r="J57" s="12"/>
      <c r="K57" s="12"/>
      <c r="L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row>
    <row r="58" spans="1:56" x14ac:dyDescent="0.25">
      <c r="A58" s="35" t="s">
        <v>21</v>
      </c>
      <c r="B58" s="36">
        <v>29</v>
      </c>
      <c r="C58" s="68">
        <v>1480.4482758620691</v>
      </c>
      <c r="D58" s="12"/>
      <c r="E58" s="12"/>
      <c r="F58" s="12"/>
      <c r="G58" s="12"/>
      <c r="H58" s="12"/>
      <c r="I58" s="12"/>
      <c r="J58" s="12"/>
      <c r="K58" s="12"/>
      <c r="L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row>
    <row r="59" spans="1:56" x14ac:dyDescent="0.25">
      <c r="A59" s="71" t="s">
        <v>31</v>
      </c>
      <c r="B59" s="70">
        <v>10693</v>
      </c>
      <c r="C59" s="69">
        <v>973.66510801458901</v>
      </c>
      <c r="D59" s="12"/>
      <c r="E59" s="12"/>
      <c r="F59" s="12"/>
      <c r="G59" s="12"/>
      <c r="H59" s="12"/>
      <c r="I59" s="12"/>
      <c r="J59" s="12"/>
      <c r="K59" s="12"/>
      <c r="L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row>
    <row r="60" spans="1:56" x14ac:dyDescent="0.25">
      <c r="A60" s="35" t="s">
        <v>19</v>
      </c>
      <c r="B60" s="36">
        <v>3793</v>
      </c>
      <c r="C60" s="68">
        <v>610.20036910097554</v>
      </c>
      <c r="D60" s="12"/>
      <c r="E60" s="12"/>
      <c r="F60" s="12"/>
      <c r="G60" s="12"/>
      <c r="H60" s="12"/>
      <c r="I60" s="12"/>
      <c r="J60" s="12"/>
      <c r="K60" s="12"/>
      <c r="L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row>
    <row r="61" spans="1:56" x14ac:dyDescent="0.25">
      <c r="A61" s="35" t="s">
        <v>20</v>
      </c>
      <c r="B61" s="36">
        <v>1060</v>
      </c>
      <c r="C61" s="68">
        <v>957.21509433962262</v>
      </c>
      <c r="D61" s="12"/>
      <c r="E61" s="12"/>
      <c r="F61" s="12"/>
      <c r="G61" s="12"/>
      <c r="H61" s="12"/>
      <c r="I61" s="12"/>
      <c r="J61" s="12"/>
      <c r="K61" s="12"/>
      <c r="L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row>
    <row r="62" spans="1:56" x14ac:dyDescent="0.25">
      <c r="A62" s="35" t="s">
        <v>21</v>
      </c>
      <c r="B62" s="36">
        <v>5840</v>
      </c>
      <c r="C62" s="68">
        <v>1212.7162671232877</v>
      </c>
      <c r="D62" s="12"/>
      <c r="E62" s="12"/>
      <c r="F62" s="12"/>
      <c r="G62" s="12"/>
      <c r="H62" s="12"/>
      <c r="I62" s="12"/>
      <c r="J62" s="12"/>
      <c r="K62" s="12"/>
      <c r="L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row>
    <row r="63" spans="1:56" x14ac:dyDescent="0.25">
      <c r="A63" s="71" t="s">
        <v>32</v>
      </c>
      <c r="B63" s="70">
        <v>6917</v>
      </c>
      <c r="C63" s="69">
        <v>404.49067514818563</v>
      </c>
      <c r="D63" s="12"/>
      <c r="E63" s="12"/>
      <c r="F63" s="12"/>
      <c r="G63" s="12"/>
      <c r="H63" s="12"/>
      <c r="I63" s="12"/>
      <c r="J63" s="12"/>
      <c r="K63" s="12"/>
      <c r="L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row>
    <row r="64" spans="1:56" x14ac:dyDescent="0.25">
      <c r="A64" s="35" t="s">
        <v>19</v>
      </c>
      <c r="B64" s="36">
        <v>4443</v>
      </c>
      <c r="C64" s="68">
        <v>339.86968264686021</v>
      </c>
      <c r="D64" s="12"/>
      <c r="E64" s="12"/>
      <c r="F64" s="12"/>
      <c r="G64" s="12"/>
      <c r="H64" s="12"/>
      <c r="I64" s="12"/>
      <c r="J64" s="12"/>
      <c r="K64" s="12"/>
      <c r="L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row>
    <row r="65" spans="1:56" x14ac:dyDescent="0.25">
      <c r="A65" s="35" t="s">
        <v>20</v>
      </c>
      <c r="B65" s="36">
        <v>2321</v>
      </c>
      <c r="C65" s="68">
        <v>520.88754847048688</v>
      </c>
      <c r="D65" s="12"/>
      <c r="E65" s="12"/>
      <c r="F65" s="12"/>
      <c r="G65" s="12"/>
      <c r="H65" s="12"/>
      <c r="I65" s="12"/>
      <c r="J65" s="12"/>
      <c r="K65" s="12"/>
      <c r="L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row>
    <row r="66" spans="1:56" x14ac:dyDescent="0.25">
      <c r="A66" s="35" t="s">
        <v>21</v>
      </c>
      <c r="B66" s="36">
        <v>153</v>
      </c>
      <c r="C66" s="68">
        <v>515.30065359477123</v>
      </c>
      <c r="D66" s="12"/>
      <c r="E66" s="12"/>
      <c r="F66" s="12"/>
      <c r="G66" s="12"/>
      <c r="H66" s="12"/>
      <c r="I66" s="12"/>
      <c r="J66" s="12"/>
      <c r="K66" s="12"/>
      <c r="L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row>
    <row r="67" spans="1:56" x14ac:dyDescent="0.25">
      <c r="A67" s="71" t="s">
        <v>33</v>
      </c>
      <c r="B67" s="70">
        <v>2880</v>
      </c>
      <c r="C67" s="69">
        <v>742.82569444444448</v>
      </c>
      <c r="D67" s="12"/>
      <c r="E67" s="12"/>
      <c r="F67" s="12"/>
      <c r="G67" s="12"/>
      <c r="H67" s="12"/>
      <c r="I67" s="12"/>
      <c r="J67" s="12"/>
      <c r="K67" s="12"/>
      <c r="L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row>
    <row r="68" spans="1:56" x14ac:dyDescent="0.25">
      <c r="A68" s="35" t="s">
        <v>19</v>
      </c>
      <c r="B68" s="36">
        <v>1192</v>
      </c>
      <c r="C68" s="68">
        <v>530.17365771812081</v>
      </c>
      <c r="D68" s="12"/>
      <c r="E68" s="12"/>
      <c r="F68" s="12"/>
      <c r="G68" s="12"/>
      <c r="H68" s="12"/>
      <c r="I68" s="12"/>
      <c r="J68" s="12"/>
      <c r="K68" s="12"/>
      <c r="L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row>
    <row r="69" spans="1:56" x14ac:dyDescent="0.25">
      <c r="A69" s="35" t="s">
        <v>20</v>
      </c>
      <c r="B69" s="36">
        <v>1365</v>
      </c>
      <c r="C69" s="68">
        <v>833.21098901098901</v>
      </c>
      <c r="D69" s="12"/>
      <c r="E69" s="12"/>
      <c r="F69" s="12"/>
      <c r="G69" s="12"/>
      <c r="H69" s="12"/>
      <c r="I69" s="12"/>
      <c r="J69" s="12"/>
      <c r="K69" s="12"/>
      <c r="L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row>
    <row r="70" spans="1:56" x14ac:dyDescent="0.25">
      <c r="A70" s="35" t="s">
        <v>21</v>
      </c>
      <c r="B70" s="36">
        <v>323</v>
      </c>
      <c r="C70" s="68">
        <v>1145.6284829721362</v>
      </c>
      <c r="D70" s="12"/>
      <c r="E70" s="12"/>
      <c r="F70" s="12"/>
      <c r="G70" s="12"/>
      <c r="H70" s="12"/>
      <c r="I70" s="12"/>
      <c r="J70" s="12"/>
      <c r="K70" s="12"/>
      <c r="L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row>
    <row r="71" spans="1:56" x14ac:dyDescent="0.25">
      <c r="A71" s="71" t="s">
        <v>34</v>
      </c>
      <c r="B71" s="70">
        <v>4128</v>
      </c>
      <c r="C71" s="69">
        <v>703.79336240310079</v>
      </c>
      <c r="D71" s="12"/>
      <c r="E71" s="12"/>
      <c r="F71" s="12"/>
      <c r="G71" s="12"/>
      <c r="H71" s="12"/>
      <c r="I71" s="12"/>
      <c r="J71" s="12"/>
      <c r="K71" s="12"/>
      <c r="L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row>
    <row r="72" spans="1:56" x14ac:dyDescent="0.25">
      <c r="A72" s="35" t="s">
        <v>19</v>
      </c>
      <c r="B72" s="36">
        <v>1842</v>
      </c>
      <c r="C72" s="68">
        <v>383.49239956568948</v>
      </c>
      <c r="D72" s="12"/>
      <c r="E72" s="12"/>
      <c r="F72" s="12"/>
      <c r="G72" s="12"/>
      <c r="H72" s="12"/>
      <c r="I72" s="12"/>
      <c r="J72" s="12"/>
      <c r="K72" s="12"/>
      <c r="L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row>
    <row r="73" spans="1:56" x14ac:dyDescent="0.25">
      <c r="A73" s="35" t="s">
        <v>20</v>
      </c>
      <c r="B73" s="36">
        <v>717</v>
      </c>
      <c r="C73" s="68">
        <v>654.93584379358435</v>
      </c>
      <c r="D73" s="12"/>
      <c r="E73" s="12"/>
      <c r="F73" s="12"/>
      <c r="G73" s="12"/>
      <c r="H73" s="12"/>
      <c r="I73" s="12"/>
      <c r="J73" s="12"/>
      <c r="K73" s="12"/>
      <c r="L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row>
    <row r="74" spans="1:56" x14ac:dyDescent="0.25">
      <c r="A74" s="35" t="s">
        <v>21</v>
      </c>
      <c r="B74" s="36">
        <v>1569</v>
      </c>
      <c r="C74" s="68">
        <v>1102.1523263224983</v>
      </c>
      <c r="D74" s="12"/>
      <c r="E74" s="12"/>
      <c r="F74" s="12"/>
      <c r="G74" s="12"/>
      <c r="H74" s="12"/>
      <c r="I74" s="12"/>
      <c r="J74" s="12"/>
      <c r="K74" s="12"/>
      <c r="L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row>
    <row r="75" spans="1:56" x14ac:dyDescent="0.25">
      <c r="A75" s="71" t="s">
        <v>35</v>
      </c>
      <c r="B75" s="70">
        <v>7250</v>
      </c>
      <c r="C75" s="69">
        <v>1050.0092413793104</v>
      </c>
      <c r="D75" s="12"/>
      <c r="E75" s="12"/>
      <c r="F75" s="12"/>
      <c r="G75" s="12"/>
      <c r="H75" s="12"/>
      <c r="I75" s="12"/>
      <c r="J75" s="12"/>
      <c r="K75" s="12"/>
      <c r="L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row>
    <row r="76" spans="1:56" x14ac:dyDescent="0.25">
      <c r="A76" s="35" t="s">
        <v>19</v>
      </c>
      <c r="B76" s="36">
        <v>1174</v>
      </c>
      <c r="C76" s="68">
        <v>461.66609880749576</v>
      </c>
      <c r="D76" s="12"/>
      <c r="E76" s="12"/>
      <c r="F76" s="12"/>
      <c r="G76" s="12"/>
      <c r="H76" s="12"/>
      <c r="I76" s="12"/>
      <c r="J76" s="12"/>
      <c r="K76" s="12"/>
      <c r="L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row>
    <row r="77" spans="1:56" x14ac:dyDescent="0.25">
      <c r="A77" s="35" t="s">
        <v>20</v>
      </c>
      <c r="B77" s="36">
        <v>3974</v>
      </c>
      <c r="C77" s="68">
        <v>941.63990941117265</v>
      </c>
      <c r="D77" s="12"/>
      <c r="E77" s="12"/>
      <c r="F77" s="12"/>
      <c r="G77" s="12"/>
      <c r="H77" s="12"/>
      <c r="I77" s="12"/>
      <c r="J77" s="12"/>
      <c r="K77" s="12"/>
      <c r="L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row>
    <row r="78" spans="1:56" x14ac:dyDescent="0.25">
      <c r="A78" s="35" t="s">
        <v>21</v>
      </c>
      <c r="B78" s="36">
        <v>2102</v>
      </c>
      <c r="C78" s="68">
        <v>1583.4890580399619</v>
      </c>
      <c r="D78" s="12"/>
      <c r="E78" s="12"/>
      <c r="F78" s="12"/>
      <c r="G78" s="12"/>
      <c r="H78" s="12"/>
      <c r="I78" s="12"/>
      <c r="J78" s="12"/>
      <c r="K78" s="12"/>
      <c r="L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row>
    <row r="79" spans="1:56" x14ac:dyDescent="0.25">
      <c r="A79" s="71" t="s">
        <v>36</v>
      </c>
      <c r="B79" s="70">
        <v>2240</v>
      </c>
      <c r="C79" s="69">
        <v>692.59017857142862</v>
      </c>
      <c r="D79" s="12"/>
      <c r="E79" s="12"/>
      <c r="F79" s="12"/>
      <c r="G79" s="12"/>
      <c r="H79" s="12"/>
      <c r="I79" s="12"/>
      <c r="J79" s="12"/>
      <c r="K79" s="12"/>
      <c r="L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row>
    <row r="80" spans="1:56" x14ac:dyDescent="0.25">
      <c r="A80" s="35" t="s">
        <v>19</v>
      </c>
      <c r="B80" s="36">
        <v>311</v>
      </c>
      <c r="C80" s="68">
        <v>481.06109324758842</v>
      </c>
      <c r="D80" s="12"/>
      <c r="E80" s="12"/>
      <c r="F80" s="12"/>
      <c r="G80" s="12"/>
      <c r="H80" s="12"/>
      <c r="I80" s="12"/>
      <c r="J80" s="12"/>
      <c r="K80" s="12"/>
      <c r="L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row>
    <row r="81" spans="1:56" x14ac:dyDescent="0.25">
      <c r="A81" s="35" t="s">
        <v>20</v>
      </c>
      <c r="B81" s="36">
        <v>1531</v>
      </c>
      <c r="C81" s="68">
        <v>680.62246897452644</v>
      </c>
      <c r="D81" s="12"/>
      <c r="E81" s="12"/>
      <c r="F81" s="12"/>
      <c r="G81" s="12"/>
      <c r="H81" s="12"/>
      <c r="I81" s="12"/>
      <c r="J81" s="12"/>
      <c r="K81" s="12"/>
      <c r="L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row>
    <row r="82" spans="1:56" x14ac:dyDescent="0.25">
      <c r="A82" s="35" t="s">
        <v>21</v>
      </c>
      <c r="B82" s="36">
        <v>398</v>
      </c>
      <c r="C82" s="68">
        <v>903.9170854271357</v>
      </c>
      <c r="D82" s="12"/>
      <c r="E82" s="12"/>
      <c r="F82" s="12"/>
      <c r="G82" s="12"/>
      <c r="H82" s="12"/>
      <c r="I82" s="12"/>
      <c r="J82" s="12"/>
      <c r="K82" s="12"/>
      <c r="L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row>
    <row r="83" spans="1:56" x14ac:dyDescent="0.25">
      <c r="A83" s="71" t="s">
        <v>37</v>
      </c>
      <c r="B83" s="70">
        <v>1564</v>
      </c>
      <c r="C83" s="69">
        <v>208.2455242966752</v>
      </c>
      <c r="D83" s="12"/>
      <c r="E83" s="12"/>
      <c r="F83" s="12"/>
      <c r="G83" s="12"/>
      <c r="H83" s="12"/>
      <c r="I83" s="12"/>
      <c r="J83" s="12"/>
      <c r="K83" s="12"/>
      <c r="L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row>
    <row r="84" spans="1:56" x14ac:dyDescent="0.25">
      <c r="A84" s="35" t="s">
        <v>19</v>
      </c>
      <c r="B84" s="36">
        <v>1040</v>
      </c>
      <c r="C84" s="68">
        <v>148.69903846153846</v>
      </c>
      <c r="D84" s="12"/>
      <c r="E84" s="12"/>
      <c r="F84" s="12"/>
      <c r="G84" s="12"/>
      <c r="H84" s="12"/>
      <c r="I84" s="12"/>
      <c r="J84" s="12"/>
      <c r="K84" s="12"/>
      <c r="L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row>
    <row r="85" spans="1:56" x14ac:dyDescent="0.25">
      <c r="A85" s="35" t="s">
        <v>20</v>
      </c>
      <c r="B85" s="36">
        <v>501</v>
      </c>
      <c r="C85" s="68">
        <v>307.08982035928142</v>
      </c>
      <c r="D85" s="12"/>
      <c r="E85" s="12"/>
      <c r="F85" s="12"/>
      <c r="G85" s="12"/>
      <c r="H85" s="12"/>
      <c r="I85" s="12"/>
      <c r="J85" s="12"/>
      <c r="K85" s="12"/>
      <c r="L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row>
    <row r="86" spans="1:56" x14ac:dyDescent="0.25">
      <c r="A86" s="35" t="s">
        <v>21</v>
      </c>
      <c r="B86" s="36">
        <v>23</v>
      </c>
      <c r="C86" s="68">
        <v>747.695652173913</v>
      </c>
      <c r="D86" s="12"/>
      <c r="E86" s="12"/>
      <c r="F86" s="12"/>
      <c r="G86" s="12"/>
      <c r="H86" s="12"/>
      <c r="I86" s="12"/>
      <c r="J86" s="12"/>
      <c r="K86" s="12"/>
      <c r="L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row>
    <row r="87" spans="1:56" x14ac:dyDescent="0.25">
      <c r="A87" s="71" t="s">
        <v>38</v>
      </c>
      <c r="B87" s="70">
        <v>3061</v>
      </c>
      <c r="C87" s="69">
        <v>1006.8964390721986</v>
      </c>
      <c r="D87" s="12"/>
      <c r="E87" s="12"/>
      <c r="F87" s="12"/>
      <c r="G87" s="12"/>
      <c r="H87" s="12"/>
      <c r="I87" s="12"/>
      <c r="J87" s="12"/>
      <c r="K87" s="12"/>
      <c r="L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row>
    <row r="88" spans="1:56" x14ac:dyDescent="0.25">
      <c r="A88" s="35" t="s">
        <v>19</v>
      </c>
      <c r="B88" s="36">
        <v>322</v>
      </c>
      <c r="C88" s="68">
        <v>627.7981366459627</v>
      </c>
      <c r="D88" s="12"/>
      <c r="E88" s="12"/>
      <c r="F88" s="12"/>
      <c r="G88" s="12"/>
      <c r="H88" s="12"/>
      <c r="I88" s="12"/>
      <c r="J88" s="12"/>
      <c r="K88" s="12"/>
      <c r="L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x14ac:dyDescent="0.25">
      <c r="A89" s="35" t="s">
        <v>20</v>
      </c>
      <c r="B89" s="36">
        <v>2224</v>
      </c>
      <c r="C89" s="68">
        <v>997.96582733812954</v>
      </c>
      <c r="D89" s="12"/>
      <c r="E89" s="12"/>
      <c r="F89" s="12"/>
      <c r="G89" s="12"/>
      <c r="H89" s="12"/>
      <c r="I89" s="12"/>
      <c r="J89" s="12"/>
      <c r="K89" s="12"/>
      <c r="L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row>
    <row r="90" spans="1:56" x14ac:dyDescent="0.25">
      <c r="A90" s="35" t="s">
        <v>21</v>
      </c>
      <c r="B90" s="36">
        <v>515</v>
      </c>
      <c r="C90" s="68">
        <v>1282.4912621359224</v>
      </c>
      <c r="D90" s="12"/>
      <c r="E90" s="12"/>
      <c r="F90" s="12"/>
      <c r="G90" s="12"/>
      <c r="H90" s="12"/>
      <c r="I90" s="12"/>
      <c r="J90" s="12"/>
      <c r="K90" s="12"/>
      <c r="L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row>
    <row r="91" spans="1:56" x14ac:dyDescent="0.25">
      <c r="A91" s="71" t="s">
        <v>39</v>
      </c>
      <c r="B91" s="70">
        <v>4332</v>
      </c>
      <c r="C91" s="69">
        <v>226.77516158818099</v>
      </c>
      <c r="D91" s="12"/>
      <c r="E91" s="12"/>
      <c r="F91" s="12"/>
      <c r="G91" s="12"/>
      <c r="H91" s="12"/>
      <c r="I91" s="12"/>
      <c r="J91" s="12"/>
      <c r="K91" s="12"/>
      <c r="L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row>
    <row r="92" spans="1:56" x14ac:dyDescent="0.25">
      <c r="A92" s="35" t="s">
        <v>19</v>
      </c>
      <c r="B92" s="36">
        <v>2957</v>
      </c>
      <c r="C92" s="68">
        <v>71.702401082177886</v>
      </c>
      <c r="D92" s="12"/>
      <c r="E92" s="12"/>
      <c r="F92" s="12"/>
      <c r="G92" s="12"/>
      <c r="H92" s="12"/>
      <c r="I92" s="12"/>
      <c r="J92" s="12"/>
      <c r="K92" s="12"/>
      <c r="L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row>
    <row r="93" spans="1:56" x14ac:dyDescent="0.25">
      <c r="A93" s="35" t="s">
        <v>20</v>
      </c>
      <c r="B93" s="36">
        <v>791</v>
      </c>
      <c r="C93" s="68">
        <v>509.24905183312262</v>
      </c>
      <c r="D93" s="12"/>
      <c r="E93" s="12"/>
      <c r="F93" s="12"/>
      <c r="G93" s="12"/>
      <c r="H93" s="12"/>
      <c r="I93" s="12"/>
      <c r="J93" s="12"/>
      <c r="K93" s="12"/>
      <c r="L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row>
    <row r="94" spans="1:56" x14ac:dyDescent="0.25">
      <c r="A94" s="35" t="s">
        <v>21</v>
      </c>
      <c r="B94" s="36">
        <v>584</v>
      </c>
      <c r="C94" s="68">
        <v>629.36643835616439</v>
      </c>
      <c r="D94" s="12"/>
      <c r="E94" s="12"/>
      <c r="F94" s="12"/>
      <c r="G94" s="12"/>
      <c r="H94" s="12"/>
      <c r="I94" s="12"/>
      <c r="J94" s="12"/>
      <c r="K94" s="12"/>
      <c r="L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row>
    <row r="95" spans="1:56" x14ac:dyDescent="0.25">
      <c r="A95" s="71" t="s">
        <v>40</v>
      </c>
      <c r="B95" s="70">
        <v>3575</v>
      </c>
      <c r="C95" s="69">
        <v>758.43664335664334</v>
      </c>
      <c r="D95" s="12"/>
      <c r="E95" s="12"/>
      <c r="F95" s="12"/>
      <c r="G95" s="12"/>
      <c r="H95" s="12"/>
      <c r="I95" s="12"/>
      <c r="J95" s="12"/>
      <c r="K95" s="12"/>
      <c r="L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row>
    <row r="96" spans="1:56" x14ac:dyDescent="0.25">
      <c r="A96" s="35" t="s">
        <v>19</v>
      </c>
      <c r="B96" s="36">
        <v>1475</v>
      </c>
      <c r="C96" s="68">
        <v>294.02305084745763</v>
      </c>
      <c r="D96" s="12"/>
      <c r="E96" s="12"/>
      <c r="F96" s="12"/>
      <c r="G96" s="12"/>
      <c r="H96" s="12"/>
      <c r="I96" s="12"/>
      <c r="J96" s="12"/>
      <c r="K96" s="12"/>
      <c r="L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row>
    <row r="97" spans="1:56" x14ac:dyDescent="0.25">
      <c r="A97" s="35" t="s">
        <v>20</v>
      </c>
      <c r="B97" s="36">
        <v>1309</v>
      </c>
      <c r="C97" s="68">
        <v>903.86019862490446</v>
      </c>
      <c r="D97" s="12"/>
      <c r="E97" s="12"/>
      <c r="F97" s="12"/>
      <c r="G97" s="12"/>
      <c r="H97" s="12"/>
      <c r="I97" s="12"/>
      <c r="J97" s="12"/>
      <c r="K97" s="12"/>
      <c r="L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row>
    <row r="98" spans="1:56" x14ac:dyDescent="0.25">
      <c r="A98" s="35" t="s">
        <v>21</v>
      </c>
      <c r="B98" s="36">
        <v>791</v>
      </c>
      <c r="C98" s="68">
        <v>1383.7850821744628</v>
      </c>
      <c r="D98" s="12"/>
      <c r="E98" s="12"/>
      <c r="F98" s="12"/>
      <c r="G98" s="12"/>
      <c r="H98" s="12"/>
      <c r="I98" s="12"/>
      <c r="J98" s="12"/>
      <c r="K98" s="12"/>
      <c r="L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row>
    <row r="99" spans="1:56" x14ac:dyDescent="0.25">
      <c r="A99" s="71" t="s">
        <v>41</v>
      </c>
      <c r="B99" s="70">
        <v>10668</v>
      </c>
      <c r="C99" s="69">
        <v>1125.487532808399</v>
      </c>
      <c r="D99" s="12"/>
      <c r="E99" s="12"/>
      <c r="F99" s="12"/>
      <c r="G99" s="12"/>
      <c r="H99" s="12"/>
      <c r="I99" s="12"/>
      <c r="J99" s="12"/>
      <c r="K99" s="12"/>
      <c r="L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row>
    <row r="100" spans="1:56" x14ac:dyDescent="0.25">
      <c r="A100" s="35" t="s">
        <v>19</v>
      </c>
      <c r="B100" s="36">
        <v>3200</v>
      </c>
      <c r="C100" s="68">
        <v>755.83437500000002</v>
      </c>
      <c r="D100" s="12"/>
      <c r="E100" s="12"/>
      <c r="F100" s="12"/>
      <c r="G100" s="12"/>
      <c r="H100" s="12"/>
      <c r="I100" s="12"/>
      <c r="J100" s="12"/>
      <c r="K100" s="12"/>
      <c r="L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row>
    <row r="101" spans="1:56" x14ac:dyDescent="0.25">
      <c r="A101" s="35" t="s">
        <v>20</v>
      </c>
      <c r="B101" s="36">
        <v>1827</v>
      </c>
      <c r="C101" s="68">
        <v>807.23864258347021</v>
      </c>
      <c r="D101" s="12"/>
      <c r="E101" s="12"/>
      <c r="F101" s="12"/>
      <c r="G101" s="12"/>
      <c r="H101" s="12"/>
      <c r="I101" s="12"/>
      <c r="J101" s="12"/>
      <c r="K101" s="12"/>
      <c r="L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row>
    <row r="102" spans="1:56" x14ac:dyDescent="0.25">
      <c r="A102" s="35" t="s">
        <v>21</v>
      </c>
      <c r="B102" s="36">
        <v>5641</v>
      </c>
      <c r="C102" s="68">
        <v>1438.2566920758732</v>
      </c>
      <c r="D102" s="12"/>
      <c r="E102" s="12"/>
      <c r="F102" s="12"/>
      <c r="G102" s="12"/>
      <c r="H102" s="12"/>
      <c r="I102" s="12"/>
      <c r="J102" s="12"/>
      <c r="K102" s="12"/>
      <c r="L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row>
    <row r="103" spans="1:56" x14ac:dyDescent="0.25">
      <c r="A103" s="71" t="s">
        <v>42</v>
      </c>
      <c r="B103" s="70">
        <v>3828</v>
      </c>
      <c r="C103" s="69">
        <v>1007.2254440961337</v>
      </c>
      <c r="D103" s="12"/>
      <c r="E103" s="12"/>
      <c r="F103" s="12"/>
      <c r="G103" s="12"/>
      <c r="H103" s="12"/>
      <c r="I103" s="12"/>
      <c r="J103" s="12"/>
      <c r="K103" s="12"/>
      <c r="L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row>
    <row r="104" spans="1:56" x14ac:dyDescent="0.25">
      <c r="A104" s="35" t="s">
        <v>19</v>
      </c>
      <c r="B104" s="36">
        <v>465</v>
      </c>
      <c r="C104" s="68">
        <v>568.73978494623657</v>
      </c>
      <c r="D104" s="12"/>
      <c r="E104" s="12"/>
      <c r="F104" s="12"/>
      <c r="G104" s="12"/>
      <c r="H104" s="12"/>
      <c r="I104" s="12"/>
      <c r="J104" s="12"/>
      <c r="K104" s="12"/>
      <c r="L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row>
    <row r="105" spans="1:56" x14ac:dyDescent="0.25">
      <c r="A105" s="35" t="s">
        <v>20</v>
      </c>
      <c r="B105" s="36">
        <v>1857</v>
      </c>
      <c r="C105" s="68">
        <v>814.48680667743668</v>
      </c>
      <c r="D105" s="12"/>
      <c r="E105" s="12"/>
      <c r="F105" s="12"/>
      <c r="G105" s="12"/>
      <c r="H105" s="12"/>
      <c r="I105" s="12"/>
      <c r="J105" s="12"/>
      <c r="K105" s="12"/>
      <c r="L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row>
    <row r="106" spans="1:56" x14ac:dyDescent="0.25">
      <c r="A106" s="35" t="s">
        <v>21</v>
      </c>
      <c r="B106" s="36">
        <v>1506</v>
      </c>
      <c r="C106" s="68">
        <v>1380.2742363877821</v>
      </c>
      <c r="D106" s="12"/>
      <c r="E106" s="12"/>
      <c r="F106" s="12"/>
      <c r="G106" s="12"/>
      <c r="H106" s="12"/>
      <c r="I106" s="12"/>
      <c r="J106" s="12"/>
      <c r="K106" s="12"/>
      <c r="L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row>
    <row r="107" spans="1:56" x14ac:dyDescent="0.25">
      <c r="A107" s="71" t="s">
        <v>43</v>
      </c>
      <c r="B107" s="70">
        <v>2382</v>
      </c>
      <c r="C107" s="69">
        <v>1162.4068010075566</v>
      </c>
      <c r="D107" s="12"/>
      <c r="E107" s="12"/>
      <c r="F107" s="12"/>
      <c r="G107" s="12"/>
      <c r="H107" s="12"/>
      <c r="I107" s="12"/>
      <c r="J107" s="12"/>
      <c r="K107" s="12"/>
      <c r="L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row>
    <row r="108" spans="1:56" x14ac:dyDescent="0.25">
      <c r="A108" s="35" t="s">
        <v>19</v>
      </c>
      <c r="B108" s="36">
        <v>452</v>
      </c>
      <c r="C108" s="68">
        <v>476.54646017699116</v>
      </c>
      <c r="D108" s="12"/>
      <c r="E108" s="12"/>
      <c r="F108" s="12"/>
      <c r="G108" s="12"/>
      <c r="H108" s="12"/>
      <c r="I108" s="12"/>
      <c r="J108" s="12"/>
      <c r="K108" s="12"/>
      <c r="L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row>
    <row r="109" spans="1:56" x14ac:dyDescent="0.25">
      <c r="A109" s="35" t="s">
        <v>20</v>
      </c>
      <c r="B109" s="36">
        <v>940</v>
      </c>
      <c r="C109" s="68">
        <v>1005.6074468085106</v>
      </c>
      <c r="D109" s="12"/>
      <c r="E109" s="12"/>
      <c r="F109" s="12"/>
      <c r="G109" s="12"/>
      <c r="H109" s="12"/>
      <c r="I109" s="12"/>
      <c r="J109" s="12"/>
      <c r="K109" s="12"/>
      <c r="L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row>
    <row r="110" spans="1:56" x14ac:dyDescent="0.25">
      <c r="A110" s="35" t="s">
        <v>21</v>
      </c>
      <c r="B110" s="36">
        <v>990</v>
      </c>
      <c r="C110" s="68">
        <v>1624.4272727272728</v>
      </c>
      <c r="D110" s="12"/>
      <c r="E110" s="12"/>
      <c r="F110" s="12"/>
      <c r="G110" s="12"/>
      <c r="H110" s="12"/>
      <c r="I110" s="12"/>
      <c r="J110" s="12"/>
      <c r="K110" s="12"/>
      <c r="L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row>
    <row r="111" spans="1:56" x14ac:dyDescent="0.25">
      <c r="A111" s="71" t="s">
        <v>44</v>
      </c>
      <c r="B111" s="70">
        <v>2794</v>
      </c>
      <c r="C111" s="69">
        <v>615.28060128847528</v>
      </c>
      <c r="D111" s="12"/>
      <c r="E111" s="12"/>
      <c r="F111" s="12"/>
      <c r="G111" s="12"/>
      <c r="H111" s="12"/>
      <c r="I111" s="12"/>
      <c r="J111" s="12"/>
      <c r="K111" s="12"/>
      <c r="L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row>
    <row r="112" spans="1:56" x14ac:dyDescent="0.25">
      <c r="A112" s="35" t="s">
        <v>19</v>
      </c>
      <c r="B112" s="36">
        <v>879</v>
      </c>
      <c r="C112" s="68">
        <v>486.14448236632535</v>
      </c>
      <c r="D112" s="12"/>
      <c r="E112" s="12"/>
      <c r="F112" s="12"/>
      <c r="G112" s="12"/>
      <c r="H112" s="12"/>
      <c r="I112" s="12"/>
      <c r="J112" s="12"/>
      <c r="K112" s="12"/>
      <c r="L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row>
    <row r="113" spans="1:56" x14ac:dyDescent="0.25">
      <c r="A113" s="35" t="s">
        <v>20</v>
      </c>
      <c r="B113" s="36">
        <v>1725</v>
      </c>
      <c r="C113" s="68">
        <v>653.59768115942029</v>
      </c>
      <c r="D113" s="12"/>
      <c r="E113" s="12"/>
      <c r="F113" s="12"/>
      <c r="G113" s="12"/>
      <c r="H113" s="12"/>
      <c r="I113" s="12"/>
      <c r="J113" s="12"/>
      <c r="K113" s="12"/>
      <c r="L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row>
    <row r="114" spans="1:56" x14ac:dyDescent="0.25">
      <c r="A114" s="35" t="s">
        <v>21</v>
      </c>
      <c r="B114" s="36">
        <v>190</v>
      </c>
      <c r="C114" s="68">
        <v>864.82631578947371</v>
      </c>
      <c r="M114"/>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86113-970F-4FA4-BFED-9850FC4BA622}">
  <dimension ref="A1:AX137"/>
  <sheetViews>
    <sheetView showGridLines="0"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4.42578125" customWidth="1"/>
    <col min="16" max="16" width="10.42578125" customWidth="1"/>
    <col min="25" max="25" width="8.85546875" customWidth="1"/>
    <col min="27" max="27" width="10.5703125" bestFit="1" customWidth="1"/>
  </cols>
  <sheetData>
    <row r="1" spans="1:50" s="146" customFormat="1" ht="27.75" customHeight="1" x14ac:dyDescent="0.2">
      <c r="A1" s="294" t="s">
        <v>5</v>
      </c>
      <c r="B1" s="294"/>
      <c r="C1" s="294"/>
      <c r="D1" s="294"/>
    </row>
    <row r="2" spans="1:50" s="1" customFormat="1" ht="45.75" customHeight="1" x14ac:dyDescent="0.2">
      <c r="A2" s="295" t="s">
        <v>1</v>
      </c>
      <c r="B2" s="295"/>
      <c r="C2" s="295"/>
      <c r="D2" s="295"/>
      <c r="E2" s="295"/>
      <c r="F2" s="295"/>
      <c r="G2" s="295"/>
      <c r="H2" s="295"/>
      <c r="I2" s="295"/>
      <c r="J2" s="295"/>
      <c r="K2" s="295"/>
      <c r="L2" s="295"/>
      <c r="M2" s="295"/>
      <c r="N2" s="295"/>
      <c r="O2" s="295"/>
      <c r="P2" s="295"/>
      <c r="Q2" s="32"/>
      <c r="R2" s="32"/>
      <c r="S2" s="32"/>
      <c r="T2" s="32"/>
      <c r="U2" s="32"/>
      <c r="V2" s="32"/>
    </row>
    <row r="3" spans="1:50" ht="31.5" customHeight="1" x14ac:dyDescent="0.25">
      <c r="A3" s="293" t="s">
        <v>960</v>
      </c>
      <c r="B3" s="293"/>
      <c r="C3" s="293"/>
      <c r="D3" s="293"/>
      <c r="E3" s="30"/>
      <c r="F3" s="30"/>
      <c r="G3" s="30"/>
      <c r="H3" s="30"/>
      <c r="I3" s="30"/>
      <c r="J3" s="30"/>
      <c r="K3" s="30"/>
      <c r="L3" s="30"/>
      <c r="M3" s="30"/>
      <c r="N3" s="30"/>
      <c r="O3" s="30"/>
      <c r="P3" s="30"/>
      <c r="Q3" s="30"/>
      <c r="R3" s="30"/>
      <c r="S3" s="30"/>
      <c r="T3" s="30"/>
      <c r="U3" s="30"/>
      <c r="V3" s="30"/>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0" s="146" customFormat="1" ht="30.75" customHeight="1" x14ac:dyDescent="0.2">
      <c r="A4" s="301"/>
      <c r="B4" s="301"/>
      <c r="C4" s="301"/>
      <c r="D4" s="301"/>
      <c r="E4" s="301"/>
      <c r="F4" s="301"/>
      <c r="G4" s="301"/>
      <c r="H4" s="301"/>
      <c r="I4" s="301"/>
      <c r="J4" s="301"/>
      <c r="K4" s="301"/>
      <c r="L4" s="301"/>
      <c r="M4" s="301"/>
      <c r="N4" s="301"/>
      <c r="O4" s="301"/>
      <c r="P4" s="301"/>
      <c r="Q4" s="301"/>
      <c r="R4" s="301"/>
      <c r="S4" s="301"/>
      <c r="T4" s="301"/>
      <c r="U4" s="301"/>
      <c r="V4" s="301"/>
      <c r="W4" s="103"/>
      <c r="X4" s="103"/>
      <c r="Y4" s="103"/>
      <c r="Z4" s="103"/>
    </row>
    <row r="5" spans="1:50" s="1" customFormat="1" ht="7.5" customHeight="1" thickBot="1" x14ac:dyDescent="0.25">
      <c r="A5" s="102"/>
      <c r="B5" s="102"/>
      <c r="C5" s="102"/>
      <c r="D5" s="102"/>
      <c r="E5" s="102"/>
      <c r="F5" s="102"/>
      <c r="G5" s="102"/>
      <c r="H5" s="102"/>
      <c r="I5" s="102"/>
      <c r="J5" s="102"/>
      <c r="K5" s="102"/>
      <c r="L5" s="102"/>
      <c r="M5" s="102"/>
      <c r="N5" s="102"/>
      <c r="O5" s="102"/>
      <c r="P5" s="102"/>
      <c r="Q5" s="102"/>
      <c r="R5" s="102"/>
      <c r="S5" s="102"/>
      <c r="T5" s="102"/>
      <c r="U5" s="102"/>
      <c r="V5" s="102"/>
      <c r="W5" s="2"/>
      <c r="X5" s="2"/>
      <c r="Y5" s="2"/>
      <c r="Z5" s="2"/>
    </row>
    <row r="6" spans="1:50" s="1" customFormat="1" ht="16.5" customHeight="1" x14ac:dyDescent="0.2">
      <c r="A6" s="302"/>
      <c r="B6" s="303"/>
      <c r="C6" s="303"/>
      <c r="D6" s="303"/>
      <c r="E6" s="303"/>
      <c r="F6" s="303"/>
      <c r="G6" s="303"/>
      <c r="H6" s="303"/>
      <c r="I6" s="303"/>
      <c r="J6" s="303"/>
      <c r="K6" s="303"/>
      <c r="L6" s="303"/>
      <c r="M6" s="303"/>
      <c r="N6" s="303"/>
      <c r="O6" s="303"/>
      <c r="P6" s="303"/>
      <c r="Q6" s="303"/>
      <c r="R6" s="303"/>
      <c r="S6" s="303"/>
      <c r="T6" s="303"/>
      <c r="U6" s="303"/>
      <c r="V6" s="304"/>
      <c r="W6" s="2"/>
      <c r="X6" s="2"/>
      <c r="Y6" s="2"/>
      <c r="Z6" s="2"/>
    </row>
    <row r="7" spans="1:50" s="146" customFormat="1" ht="16.5" customHeight="1" x14ac:dyDescent="0.2">
      <c r="A7" s="42"/>
      <c r="B7" s="98"/>
      <c r="C7" s="98"/>
      <c r="D7" s="98"/>
      <c r="E7" s="98"/>
      <c r="F7" s="98"/>
      <c r="G7" s="98"/>
      <c r="H7" s="98"/>
      <c r="J7" s="101"/>
      <c r="K7" s="101"/>
      <c r="L7" s="101"/>
      <c r="N7" s="98"/>
      <c r="O7" s="98"/>
      <c r="P7" s="98"/>
      <c r="Q7" s="98"/>
      <c r="R7" s="98"/>
      <c r="S7" s="98"/>
      <c r="T7" s="98"/>
      <c r="U7" s="98"/>
      <c r="V7" s="15"/>
      <c r="W7" s="16"/>
      <c r="X7" s="16"/>
      <c r="Y7" s="16"/>
      <c r="Z7" s="16"/>
    </row>
    <row r="8" spans="1:50" s="38" customFormat="1" ht="30.6" customHeight="1" x14ac:dyDescent="0.2">
      <c r="A8" s="305" t="s">
        <v>45</v>
      </c>
      <c r="B8" s="306"/>
      <c r="C8" s="306"/>
      <c r="D8" s="306"/>
      <c r="E8" s="141"/>
      <c r="F8" s="141"/>
      <c r="G8" s="306" t="s">
        <v>46</v>
      </c>
      <c r="H8" s="306"/>
      <c r="I8" s="306"/>
      <c r="J8" s="306"/>
      <c r="K8" s="306"/>
      <c r="M8" s="306" t="s">
        <v>961</v>
      </c>
      <c r="N8" s="306"/>
      <c r="O8" s="306"/>
      <c r="P8" s="306"/>
      <c r="Q8" s="306"/>
      <c r="T8" s="138"/>
      <c r="U8" s="138"/>
      <c r="V8" s="150"/>
      <c r="W8" s="39"/>
      <c r="X8" s="39"/>
      <c r="Y8" s="39"/>
      <c r="Z8" s="39"/>
      <c r="AB8" s="152"/>
      <c r="AC8" s="152"/>
    </row>
    <row r="9" spans="1:50" s="146" customFormat="1" ht="28.35" customHeight="1" x14ac:dyDescent="0.2">
      <c r="A9" s="14" t="s">
        <v>47</v>
      </c>
      <c r="B9" s="145" t="s">
        <v>962</v>
      </c>
      <c r="C9" s="145" t="s">
        <v>48</v>
      </c>
      <c r="D9" s="145" t="s">
        <v>13</v>
      </c>
      <c r="E9" s="98"/>
      <c r="F9" s="98"/>
      <c r="G9" s="307" t="s">
        <v>49</v>
      </c>
      <c r="H9" s="308"/>
      <c r="I9" s="41" t="s">
        <v>962</v>
      </c>
      <c r="J9" s="41" t="s">
        <v>48</v>
      </c>
      <c r="K9" s="41" t="s">
        <v>13</v>
      </c>
      <c r="M9" s="309" t="s">
        <v>50</v>
      </c>
      <c r="N9" s="309"/>
      <c r="O9" s="153" t="s">
        <v>51</v>
      </c>
      <c r="P9" s="98"/>
      <c r="Q9" s="98"/>
      <c r="R9" s="98"/>
      <c r="S9" s="98"/>
      <c r="T9" s="98"/>
      <c r="U9" s="16"/>
      <c r="V9" s="19"/>
      <c r="W9" s="16"/>
      <c r="X9" s="16"/>
      <c r="Y9" s="16"/>
      <c r="Z9" s="16"/>
      <c r="AA9" s="16"/>
      <c r="AB9" s="92"/>
      <c r="AC9" s="92"/>
    </row>
    <row r="10" spans="1:50" s="146" customFormat="1" ht="16.5" customHeight="1" thickBot="1" x14ac:dyDescent="0.25">
      <c r="A10" s="43" t="s">
        <v>13</v>
      </c>
      <c r="B10" s="59">
        <v>0</v>
      </c>
      <c r="C10" s="59">
        <f>SUM(C11:C14)</f>
        <v>25776</v>
      </c>
      <c r="D10" s="59">
        <f>SUM(D11:D14)</f>
        <v>25776</v>
      </c>
      <c r="E10" s="98"/>
      <c r="F10" s="98"/>
      <c r="G10" s="310" t="s">
        <v>963</v>
      </c>
      <c r="H10" s="310"/>
      <c r="I10" s="154">
        <v>50</v>
      </c>
      <c r="J10" s="154">
        <v>35.0773114808377</v>
      </c>
      <c r="K10" s="154">
        <v>35.078134915160703</v>
      </c>
      <c r="M10" s="311" t="s">
        <v>13</v>
      </c>
      <c r="N10" s="311"/>
      <c r="O10" s="155">
        <f>SUM(O11:O12)</f>
        <v>5398</v>
      </c>
      <c r="P10" s="98"/>
      <c r="Q10" s="98"/>
      <c r="R10" s="98"/>
      <c r="S10" s="98"/>
      <c r="T10" s="98"/>
      <c r="U10" s="87"/>
      <c r="V10" s="99"/>
      <c r="W10" s="87"/>
      <c r="X10" s="16"/>
      <c r="Y10" s="16"/>
      <c r="Z10" s="16"/>
      <c r="AA10" s="16"/>
      <c r="AB10" s="92"/>
      <c r="AC10" s="92"/>
    </row>
    <row r="11" spans="1:50" s="146" customFormat="1" ht="13.35" customHeight="1" thickTop="1" x14ac:dyDescent="0.2">
      <c r="A11" s="44" t="s">
        <v>52</v>
      </c>
      <c r="B11" s="156">
        <v>0</v>
      </c>
      <c r="C11" s="156">
        <v>11790</v>
      </c>
      <c r="D11" s="157">
        <f>SUM(B11:C11)</f>
        <v>11790</v>
      </c>
      <c r="E11" s="98"/>
      <c r="F11" s="98"/>
      <c r="G11" s="312"/>
      <c r="H11" s="312"/>
      <c r="I11" s="40"/>
      <c r="J11" s="40"/>
      <c r="K11" s="40"/>
      <c r="M11" s="313" t="s">
        <v>962</v>
      </c>
      <c r="N11" s="313"/>
      <c r="O11" s="158">
        <v>0</v>
      </c>
      <c r="P11" s="98"/>
      <c r="Q11" s="98"/>
      <c r="R11" s="98"/>
      <c r="S11" s="98"/>
      <c r="T11" s="98"/>
      <c r="U11" s="87"/>
      <c r="V11" s="99"/>
      <c r="W11" s="87"/>
      <c r="X11" s="16"/>
      <c r="Y11" s="16"/>
      <c r="Z11" s="16"/>
      <c r="AA11" s="16"/>
      <c r="AB11" s="92"/>
      <c r="AC11" s="92"/>
    </row>
    <row r="12" spans="1:50" s="146" customFormat="1" ht="13.35" customHeight="1" x14ac:dyDescent="0.2">
      <c r="A12" s="45" t="s">
        <v>53</v>
      </c>
      <c r="B12" s="156">
        <v>0</v>
      </c>
      <c r="C12" s="156">
        <v>10498</v>
      </c>
      <c r="D12" s="157">
        <f>SUM(B12:C12)</f>
        <v>10498</v>
      </c>
      <c r="E12" s="98"/>
      <c r="F12" s="98"/>
      <c r="M12" s="314" t="s">
        <v>48</v>
      </c>
      <c r="N12" s="314"/>
      <c r="O12" s="159">
        <v>5398</v>
      </c>
      <c r="P12" s="98"/>
      <c r="Q12" s="98"/>
      <c r="R12" s="98"/>
      <c r="S12" s="98"/>
      <c r="T12" s="98"/>
      <c r="U12" s="87"/>
      <c r="V12" s="99"/>
      <c r="W12" s="87"/>
      <c r="X12" s="16"/>
      <c r="Y12" s="16"/>
      <c r="Z12" s="16"/>
      <c r="AA12" s="16"/>
      <c r="AB12" s="92"/>
      <c r="AC12" s="92"/>
    </row>
    <row r="13" spans="1:50" s="146" customFormat="1" ht="13.35" customHeight="1" x14ac:dyDescent="0.2">
      <c r="A13" s="45" t="s">
        <v>54</v>
      </c>
      <c r="B13" s="156">
        <v>0</v>
      </c>
      <c r="C13" s="156">
        <v>2464</v>
      </c>
      <c r="D13" s="157">
        <f>SUM(B13:C13)</f>
        <v>2464</v>
      </c>
      <c r="E13" s="98"/>
      <c r="F13" s="98"/>
      <c r="G13" s="98"/>
      <c r="H13" s="98"/>
      <c r="I13" s="98"/>
      <c r="J13" s="98"/>
      <c r="K13" s="98"/>
      <c r="R13" s="98"/>
      <c r="S13" s="98"/>
      <c r="T13" s="98"/>
      <c r="U13" s="87"/>
      <c r="V13" s="99"/>
      <c r="W13" s="87"/>
      <c r="X13" s="16"/>
      <c r="Y13" s="16"/>
      <c r="Z13" s="16"/>
      <c r="AA13" s="16"/>
      <c r="AB13" s="92"/>
      <c r="AC13" s="92"/>
    </row>
    <row r="14" spans="1:50" s="146" customFormat="1" ht="13.35" customHeight="1" x14ac:dyDescent="0.2">
      <c r="A14" s="45" t="s">
        <v>55</v>
      </c>
      <c r="B14" s="156">
        <v>0</v>
      </c>
      <c r="C14" s="156">
        <v>1024</v>
      </c>
      <c r="D14" s="157">
        <f>SUM(B14:C14)</f>
        <v>1024</v>
      </c>
      <c r="E14" s="98"/>
      <c r="F14" s="98"/>
      <c r="G14" s="98"/>
      <c r="H14" s="98"/>
      <c r="I14" s="98"/>
      <c r="J14" s="98"/>
      <c r="K14" s="98"/>
      <c r="L14" s="98"/>
      <c r="M14" s="98"/>
      <c r="N14" s="98"/>
      <c r="O14" s="98"/>
      <c r="P14" s="98"/>
      <c r="Q14" s="98"/>
      <c r="R14" s="98"/>
      <c r="S14" s="98"/>
      <c r="T14" s="98"/>
      <c r="U14" s="87"/>
      <c r="V14" s="99"/>
      <c r="W14" s="87"/>
      <c r="X14" s="16"/>
      <c r="Y14" s="16"/>
      <c r="Z14" s="16"/>
      <c r="AA14" s="16"/>
      <c r="AB14" s="92"/>
      <c r="AC14" s="92"/>
    </row>
    <row r="15" spans="1:50" s="146" customFormat="1" ht="16.5" customHeight="1" x14ac:dyDescent="0.2">
      <c r="A15" s="46"/>
      <c r="B15" s="17"/>
      <c r="C15" s="17"/>
      <c r="D15" s="17"/>
      <c r="E15" s="17"/>
      <c r="F15" s="17"/>
      <c r="G15" s="98"/>
      <c r="H15" s="98"/>
      <c r="I15" s="98"/>
      <c r="J15" s="98"/>
      <c r="K15" s="98"/>
      <c r="L15" s="98"/>
      <c r="M15" s="98"/>
      <c r="N15" s="98"/>
      <c r="O15" s="98"/>
      <c r="P15" s="98"/>
      <c r="Q15" s="98"/>
      <c r="R15" s="98"/>
      <c r="S15" s="98"/>
      <c r="T15" s="98"/>
      <c r="U15" s="98"/>
      <c r="V15" s="15"/>
      <c r="W15" s="16"/>
      <c r="X15" s="16"/>
      <c r="Y15" s="16"/>
      <c r="Z15" s="16"/>
      <c r="AA15" s="16"/>
      <c r="AB15" s="92"/>
      <c r="AC15" s="92"/>
      <c r="AK15" s="92"/>
      <c r="AL15" s="92"/>
    </row>
    <row r="16" spans="1:50" s="146" customFormat="1" ht="16.5" customHeight="1" x14ac:dyDescent="0.2">
      <c r="A16" s="298"/>
      <c r="B16" s="299"/>
      <c r="C16" s="299"/>
      <c r="D16" s="299"/>
      <c r="E16" s="299"/>
      <c r="F16" s="299"/>
      <c r="G16" s="299"/>
      <c r="H16" s="299"/>
      <c r="I16" s="299"/>
      <c r="J16" s="299"/>
      <c r="K16" s="299"/>
      <c r="L16" s="299"/>
      <c r="M16" s="299"/>
      <c r="N16" s="299"/>
      <c r="O16" s="299"/>
      <c r="P16" s="299"/>
      <c r="Q16" s="299"/>
      <c r="R16" s="299"/>
      <c r="S16" s="299"/>
      <c r="T16" s="299"/>
      <c r="U16" s="299"/>
      <c r="V16" s="300"/>
      <c r="W16" s="16"/>
      <c r="X16" s="92"/>
      <c r="Y16" s="16"/>
      <c r="Z16" s="16"/>
      <c r="AK16" s="92"/>
    </row>
    <row r="17" spans="1:38" s="146" customFormat="1" ht="16.5" customHeight="1" x14ac:dyDescent="0.2">
      <c r="A17" s="42"/>
      <c r="B17" s="98"/>
      <c r="C17" s="98"/>
      <c r="D17" s="98"/>
      <c r="E17" s="98"/>
      <c r="F17" s="98"/>
      <c r="G17" s="98"/>
      <c r="H17" s="98"/>
      <c r="I17" s="98"/>
      <c r="J17" s="98"/>
      <c r="K17" s="98"/>
      <c r="L17" s="98"/>
      <c r="M17" s="98"/>
      <c r="N17" s="98"/>
      <c r="O17" s="98"/>
      <c r="P17" s="98"/>
      <c r="Q17" s="98"/>
      <c r="R17" s="98"/>
      <c r="S17" s="98"/>
      <c r="T17" s="98"/>
      <c r="U17" s="98"/>
      <c r="V17" s="15"/>
      <c r="W17" s="16"/>
      <c r="X17" s="16"/>
      <c r="Y17" s="16"/>
      <c r="Z17" s="16"/>
      <c r="AF17" s="92"/>
      <c r="AK17" s="92"/>
    </row>
    <row r="18" spans="1:38" s="5" customFormat="1" ht="27.6" customHeight="1" x14ac:dyDescent="0.2">
      <c r="A18" s="305" t="s">
        <v>56</v>
      </c>
      <c r="B18" s="306"/>
      <c r="C18" s="306"/>
      <c r="D18" s="306"/>
      <c r="E18" s="306"/>
      <c r="F18" s="306"/>
      <c r="I18" s="315" t="s">
        <v>964</v>
      </c>
      <c r="J18" s="315"/>
      <c r="K18" s="315"/>
      <c r="L18" s="315"/>
      <c r="M18" s="315"/>
      <c r="N18" s="315"/>
      <c r="O18" s="315"/>
      <c r="P18" s="315"/>
      <c r="Q18" s="315"/>
      <c r="R18" s="315"/>
      <c r="S18" s="315"/>
      <c r="T18" s="315"/>
      <c r="U18" s="315"/>
      <c r="V18" s="316"/>
      <c r="W18" s="18"/>
      <c r="X18" s="18"/>
      <c r="Y18" s="18"/>
      <c r="AE18" s="146"/>
      <c r="AF18" s="92"/>
      <c r="AG18" s="146"/>
      <c r="AH18" s="146"/>
      <c r="AI18" s="146"/>
      <c r="AJ18" s="146"/>
      <c r="AK18" s="146"/>
      <c r="AL18" s="92"/>
    </row>
    <row r="19" spans="1:38" s="1" customFormat="1" ht="28.7" customHeight="1" x14ac:dyDescent="0.2">
      <c r="A19" s="145" t="s">
        <v>57</v>
      </c>
      <c r="B19" s="145" t="s">
        <v>58</v>
      </c>
      <c r="C19" s="145" t="s">
        <v>59</v>
      </c>
      <c r="D19" s="145" t="s">
        <v>60</v>
      </c>
      <c r="E19" s="145" t="s">
        <v>61</v>
      </c>
      <c r="F19" s="145" t="s">
        <v>13</v>
      </c>
      <c r="I19" s="145" t="s">
        <v>62</v>
      </c>
      <c r="J19" s="145" t="s">
        <v>63</v>
      </c>
      <c r="K19" s="145" t="s">
        <v>64</v>
      </c>
      <c r="L19" s="145" t="s">
        <v>65</v>
      </c>
      <c r="M19" s="145" t="s">
        <v>66</v>
      </c>
      <c r="N19" s="145" t="s">
        <v>67</v>
      </c>
      <c r="O19" s="145" t="s">
        <v>68</v>
      </c>
      <c r="P19" s="145" t="s">
        <v>69</v>
      </c>
      <c r="Q19" s="145" t="s">
        <v>70</v>
      </c>
      <c r="R19" s="145" t="s">
        <v>71</v>
      </c>
      <c r="S19" s="145" t="s">
        <v>72</v>
      </c>
      <c r="T19" s="145" t="s">
        <v>73</v>
      </c>
      <c r="U19" s="145" t="s">
        <v>74</v>
      </c>
      <c r="V19" s="145" t="s">
        <v>13</v>
      </c>
      <c r="W19" s="20"/>
      <c r="X19" s="90"/>
      <c r="Y19" s="90"/>
      <c r="Z19" s="160"/>
      <c r="AA19" s="161"/>
      <c r="AB19" s="80"/>
      <c r="AC19" s="80"/>
      <c r="AD19" s="80"/>
      <c r="AE19" s="88"/>
      <c r="AF19" s="80"/>
      <c r="AG19" s="80"/>
      <c r="AH19" s="80"/>
      <c r="AI19" s="80"/>
      <c r="AJ19" s="80"/>
      <c r="AK19" s="80"/>
    </row>
    <row r="20" spans="1:38" s="1" customFormat="1" ht="18" customHeight="1" thickBot="1" x14ac:dyDescent="0.25">
      <c r="A20" s="43" t="s">
        <v>13</v>
      </c>
      <c r="B20" s="59">
        <f>SUM(B21:B23)</f>
        <v>7296</v>
      </c>
      <c r="C20" s="55">
        <f>IF(ISERROR(B20/F20),0,B20/F20)</f>
        <v>0.28305400372439476</v>
      </c>
      <c r="D20" s="59">
        <f>SUM(D21:D23)</f>
        <v>18480</v>
      </c>
      <c r="E20" s="55">
        <f>IF(ISERROR(D20/F20),0,D20/F20)</f>
        <v>0.71694599627560518</v>
      </c>
      <c r="F20" s="59">
        <f>B20+D20</f>
        <v>25776</v>
      </c>
      <c r="I20" s="58" t="s">
        <v>13</v>
      </c>
      <c r="J20" s="60">
        <f t="shared" ref="J20:U20" si="0">SUM(J21:J22)</f>
        <v>28669</v>
      </c>
      <c r="K20" s="61">
        <f t="shared" si="0"/>
        <v>30326</v>
      </c>
      <c r="L20" s="60">
        <f t="shared" si="0"/>
        <v>30422</v>
      </c>
      <c r="M20" s="60">
        <f t="shared" si="0"/>
        <v>25598</v>
      </c>
      <c r="N20" s="60">
        <f t="shared" si="0"/>
        <v>25631</v>
      </c>
      <c r="O20" s="60">
        <f t="shared" si="0"/>
        <v>31040</v>
      </c>
      <c r="P20" s="60">
        <f t="shared" si="0"/>
        <v>25404</v>
      </c>
      <c r="Q20" s="60">
        <f t="shared" si="0"/>
        <v>26135</v>
      </c>
      <c r="R20" s="60">
        <f t="shared" si="0"/>
        <v>21484</v>
      </c>
      <c r="S20" s="60">
        <f t="shared" si="0"/>
        <v>21680</v>
      </c>
      <c r="T20" s="60">
        <f t="shared" si="0"/>
        <v>24783</v>
      </c>
      <c r="U20" s="60">
        <f t="shared" si="0"/>
        <v>6891</v>
      </c>
      <c r="V20" s="57">
        <f>SUM(J20:U20)</f>
        <v>298063</v>
      </c>
      <c r="W20" s="20"/>
      <c r="X20" s="20"/>
      <c r="Y20" s="90"/>
      <c r="Z20" s="90"/>
      <c r="AA20" s="80"/>
      <c r="AB20" s="80"/>
      <c r="AC20" s="80"/>
      <c r="AD20" s="80"/>
      <c r="AE20" s="88"/>
      <c r="AF20" s="80"/>
      <c r="AG20" s="80"/>
    </row>
    <row r="21" spans="1:38" s="1" customFormat="1" ht="15" customHeight="1" thickTop="1" x14ac:dyDescent="0.2">
      <c r="A21" s="44" t="s">
        <v>75</v>
      </c>
      <c r="B21" s="162">
        <v>5180</v>
      </c>
      <c r="C21" s="53">
        <f>IF(ISERROR(B21/F21),0,B21/F21)</f>
        <v>0.84200260078023403</v>
      </c>
      <c r="D21" s="162">
        <v>972</v>
      </c>
      <c r="E21" s="53">
        <f>IF(ISERROR(D21/F21),0,D21/F21)</f>
        <v>0.15799739921976594</v>
      </c>
      <c r="F21" s="142">
        <f>B21+D21</f>
        <v>6152</v>
      </c>
      <c r="I21" s="142" t="s">
        <v>60</v>
      </c>
      <c r="J21" s="163">
        <v>24341</v>
      </c>
      <c r="K21" s="163">
        <v>26119</v>
      </c>
      <c r="L21" s="163">
        <v>26747</v>
      </c>
      <c r="M21" s="163">
        <v>22123</v>
      </c>
      <c r="N21" s="163">
        <v>21906</v>
      </c>
      <c r="O21" s="163">
        <v>25813</v>
      </c>
      <c r="P21" s="163">
        <v>20308</v>
      </c>
      <c r="Q21" s="163">
        <v>20944</v>
      </c>
      <c r="R21" s="163">
        <v>16442</v>
      </c>
      <c r="S21" s="163">
        <v>16219</v>
      </c>
      <c r="T21" s="163">
        <v>18198</v>
      </c>
      <c r="U21" s="163">
        <v>5042</v>
      </c>
      <c r="V21" s="56">
        <f>SUM(J21:U21)</f>
        <v>244202</v>
      </c>
      <c r="W21" s="20"/>
      <c r="X21" s="93"/>
      <c r="Y21" s="93"/>
      <c r="Z21" s="90"/>
      <c r="AA21" s="80"/>
      <c r="AB21" s="88"/>
      <c r="AC21" s="88"/>
      <c r="AD21" s="88"/>
      <c r="AE21" s="88"/>
      <c r="AF21" s="88"/>
      <c r="AG21" s="88"/>
      <c r="AH21" s="88"/>
      <c r="AI21" s="88"/>
      <c r="AJ21" s="88"/>
      <c r="AK21" s="88"/>
      <c r="AL21" s="88"/>
    </row>
    <row r="22" spans="1:38" s="1" customFormat="1" ht="15" customHeight="1" x14ac:dyDescent="0.2">
      <c r="A22" s="45" t="s">
        <v>76</v>
      </c>
      <c r="B22" s="164">
        <v>1659</v>
      </c>
      <c r="C22" s="54">
        <f>IF(ISERROR(B22/F22),0,B22/F22)</f>
        <v>0.83324962330487196</v>
      </c>
      <c r="D22" s="164">
        <v>332</v>
      </c>
      <c r="E22" s="54">
        <f>IF(ISERROR(D22/F22),0,D22/F22)</f>
        <v>0.16675037669512807</v>
      </c>
      <c r="F22" s="143">
        <f>B22+D22</f>
        <v>1991</v>
      </c>
      <c r="I22" s="143" t="s">
        <v>77</v>
      </c>
      <c r="J22" s="165">
        <v>4328</v>
      </c>
      <c r="K22" s="165">
        <v>4207</v>
      </c>
      <c r="L22" s="165">
        <v>3675</v>
      </c>
      <c r="M22" s="165">
        <v>3475</v>
      </c>
      <c r="N22" s="165">
        <v>3725</v>
      </c>
      <c r="O22" s="165">
        <v>5227</v>
      </c>
      <c r="P22" s="165">
        <v>5096</v>
      </c>
      <c r="Q22" s="165">
        <v>5191</v>
      </c>
      <c r="R22" s="165">
        <v>5042</v>
      </c>
      <c r="S22" s="165">
        <v>5461</v>
      </c>
      <c r="T22" s="165">
        <v>6585</v>
      </c>
      <c r="U22" s="165">
        <v>1849</v>
      </c>
      <c r="V22" s="97">
        <f>SUM(J22:U22)</f>
        <v>53861</v>
      </c>
      <c r="W22" s="20"/>
      <c r="X22" s="93"/>
      <c r="Y22" s="93"/>
      <c r="Z22" s="93"/>
      <c r="AA22" s="88"/>
      <c r="AB22" s="88"/>
      <c r="AC22" s="88"/>
      <c r="AD22" s="88"/>
      <c r="AE22" s="88"/>
      <c r="AF22" s="88"/>
      <c r="AG22" s="88"/>
      <c r="AH22" s="88"/>
      <c r="AI22" s="88"/>
      <c r="AJ22" s="88"/>
      <c r="AK22" s="88"/>
      <c r="AL22" s="88"/>
    </row>
    <row r="23" spans="1:38" s="1" customFormat="1" ht="15" customHeight="1" x14ac:dyDescent="0.2">
      <c r="A23" s="45" t="s">
        <v>78</v>
      </c>
      <c r="B23" s="164">
        <v>457</v>
      </c>
      <c r="C23" s="54">
        <f>IF(ISERROR(B23/F23),0,B23/F23)</f>
        <v>2.5917314126921113E-2</v>
      </c>
      <c r="D23" s="164">
        <v>17176</v>
      </c>
      <c r="E23" s="54">
        <f>IF(ISERROR(D23/F23),0,D23/F23)</f>
        <v>0.97408268587307889</v>
      </c>
      <c r="F23" s="143">
        <f>B23+D23</f>
        <v>17633</v>
      </c>
      <c r="T23" s="16"/>
      <c r="U23" s="16"/>
      <c r="V23" s="19"/>
      <c r="W23" s="20"/>
      <c r="X23" s="93"/>
      <c r="Y23" s="93"/>
      <c r="Z23" s="93"/>
      <c r="AA23" s="88"/>
      <c r="AB23" s="88"/>
      <c r="AC23" s="88"/>
      <c r="AD23" s="88"/>
      <c r="AE23" s="88"/>
      <c r="AF23" s="88"/>
      <c r="AG23" s="88"/>
      <c r="AH23" s="88"/>
      <c r="AI23" s="88"/>
      <c r="AJ23" s="88"/>
      <c r="AK23" s="88"/>
      <c r="AL23" s="88"/>
    </row>
    <row r="24" spans="1:38" s="1" customFormat="1" ht="12" x14ac:dyDescent="0.2">
      <c r="A24" s="47"/>
      <c r="T24" s="16"/>
      <c r="U24" s="16"/>
      <c r="V24" s="19"/>
      <c r="W24" s="20"/>
      <c r="X24" s="20"/>
      <c r="Y24" s="93"/>
      <c r="Z24" s="93"/>
      <c r="AA24" s="88"/>
      <c r="AB24" s="88"/>
      <c r="AC24" s="88"/>
      <c r="AD24" s="88"/>
      <c r="AE24" s="88"/>
      <c r="AF24" s="88"/>
      <c r="AG24" s="88"/>
      <c r="AH24" s="88"/>
      <c r="AK24" s="88"/>
      <c r="AL24" s="88"/>
    </row>
    <row r="25" spans="1:38" s="146" customFormat="1" ht="16.5" customHeight="1" x14ac:dyDescent="0.2">
      <c r="A25" s="298"/>
      <c r="B25" s="299"/>
      <c r="C25" s="299"/>
      <c r="D25" s="299"/>
      <c r="E25" s="299"/>
      <c r="F25" s="299"/>
      <c r="G25" s="299"/>
      <c r="H25" s="299"/>
      <c r="I25" s="299"/>
      <c r="J25" s="299"/>
      <c r="K25" s="299"/>
      <c r="L25" s="299"/>
      <c r="M25" s="299"/>
      <c r="N25" s="299"/>
      <c r="O25" s="299"/>
      <c r="P25" s="299"/>
      <c r="Q25" s="299"/>
      <c r="R25" s="299"/>
      <c r="S25" s="299"/>
      <c r="T25" s="299"/>
      <c r="U25" s="299"/>
      <c r="V25" s="300"/>
      <c r="W25" s="16"/>
      <c r="X25" s="16"/>
      <c r="Y25" s="16"/>
      <c r="Z25" s="87"/>
      <c r="AA25" s="92"/>
      <c r="AB25" s="92"/>
      <c r="AC25" s="92"/>
      <c r="AD25" s="92"/>
      <c r="AE25" s="92"/>
      <c r="AF25" s="92"/>
      <c r="AG25" s="92"/>
    </row>
    <row r="26" spans="1:38" s="1" customFormat="1" ht="12" x14ac:dyDescent="0.2">
      <c r="A26" s="47"/>
      <c r="T26" s="16"/>
      <c r="U26" s="16"/>
      <c r="V26" s="19"/>
      <c r="W26" s="20"/>
      <c r="X26" s="20"/>
      <c r="Y26" s="20"/>
      <c r="Z26" s="93"/>
      <c r="AA26" s="88"/>
      <c r="AB26" s="88"/>
      <c r="AC26" s="88"/>
      <c r="AG26" s="88"/>
    </row>
    <row r="27" spans="1:38" s="146" customFormat="1" ht="21.6" customHeight="1" x14ac:dyDescent="0.2">
      <c r="A27" s="317" t="s">
        <v>965</v>
      </c>
      <c r="B27" s="318"/>
      <c r="C27" s="318"/>
      <c r="D27" s="318"/>
      <c r="E27" s="318"/>
      <c r="F27" s="144"/>
      <c r="H27" s="318" t="s">
        <v>966</v>
      </c>
      <c r="I27" s="318"/>
      <c r="J27" s="318"/>
      <c r="K27" s="318"/>
      <c r="L27" s="318"/>
      <c r="M27" s="144"/>
      <c r="N27" s="318" t="s">
        <v>967</v>
      </c>
      <c r="O27" s="318"/>
      <c r="P27" s="318"/>
      <c r="Q27" s="318"/>
      <c r="R27" s="318"/>
      <c r="S27" s="144"/>
      <c r="V27" s="96"/>
      <c r="W27" s="95"/>
      <c r="X27" s="166"/>
      <c r="Y27" s="166"/>
      <c r="Z27" s="166"/>
      <c r="AA27" s="79"/>
      <c r="AB27" s="79"/>
      <c r="AC27" s="79"/>
      <c r="AD27" s="79"/>
      <c r="AE27" s="92"/>
      <c r="AF27" s="92"/>
      <c r="AG27" s="92"/>
      <c r="AH27" s="79"/>
      <c r="AI27" s="79"/>
    </row>
    <row r="28" spans="1:38" s="1" customFormat="1" ht="37.5" customHeight="1" x14ac:dyDescent="0.2">
      <c r="A28" s="145" t="s">
        <v>79</v>
      </c>
      <c r="B28" s="145" t="s">
        <v>75</v>
      </c>
      <c r="C28" s="145" t="s">
        <v>76</v>
      </c>
      <c r="D28" s="145" t="s">
        <v>78</v>
      </c>
      <c r="E28" s="145" t="s">
        <v>13</v>
      </c>
      <c r="H28" s="309" t="s">
        <v>79</v>
      </c>
      <c r="I28" s="309"/>
      <c r="J28" s="153" t="s">
        <v>13</v>
      </c>
      <c r="K28" s="16"/>
      <c r="L28" s="16"/>
      <c r="M28" s="16"/>
      <c r="N28" s="322"/>
      <c r="O28" s="323"/>
      <c r="P28" s="167" t="s">
        <v>80</v>
      </c>
      <c r="U28" s="16"/>
      <c r="V28" s="48"/>
      <c r="W28" s="20"/>
      <c r="X28" s="20"/>
      <c r="Y28" s="20"/>
      <c r="Z28" s="88"/>
      <c r="AD28" s="88"/>
      <c r="AE28" s="88"/>
      <c r="AF28" s="88"/>
      <c r="AG28" s="88"/>
    </row>
    <row r="29" spans="1:38" s="1" customFormat="1" ht="15" customHeight="1" thickBot="1" x14ac:dyDescent="0.25">
      <c r="A29" s="43" t="s">
        <v>13</v>
      </c>
      <c r="B29" s="59">
        <f>SUM(B30:B31)</f>
        <v>39881</v>
      </c>
      <c r="C29" s="59">
        <f>SUM(C30:C31)</f>
        <v>11480</v>
      </c>
      <c r="D29" s="59">
        <f>SUM(D30:D31)</f>
        <v>246702</v>
      </c>
      <c r="E29" s="61">
        <f>SUM(B29:D29)</f>
        <v>298063</v>
      </c>
      <c r="H29" s="311" t="s">
        <v>13</v>
      </c>
      <c r="I29" s="311"/>
      <c r="J29" s="168">
        <f>SUM(J30:J31)</f>
        <v>239843</v>
      </c>
      <c r="K29" s="16"/>
      <c r="L29" s="16"/>
      <c r="M29" s="16"/>
      <c r="N29" s="324" t="s">
        <v>13</v>
      </c>
      <c r="O29" s="325"/>
      <c r="P29" s="169">
        <v>65402</v>
      </c>
      <c r="U29" s="87"/>
      <c r="V29" s="94"/>
      <c r="W29" s="20"/>
      <c r="X29" s="93"/>
      <c r="Y29" s="93"/>
      <c r="Z29" s="88"/>
      <c r="AA29" s="88"/>
      <c r="AB29" s="88"/>
      <c r="AC29" s="88"/>
      <c r="AD29" s="88"/>
      <c r="AE29" s="88"/>
      <c r="AF29" s="88"/>
      <c r="AG29" s="88"/>
      <c r="AH29" s="88"/>
      <c r="AI29" s="88"/>
      <c r="AJ29" s="88"/>
    </row>
    <row r="30" spans="1:38" s="1" customFormat="1" ht="15" customHeight="1" thickTop="1" x14ac:dyDescent="0.2">
      <c r="A30" s="44" t="s">
        <v>962</v>
      </c>
      <c r="B30" s="162">
        <v>54</v>
      </c>
      <c r="C30" s="162">
        <v>23</v>
      </c>
      <c r="D30" s="162">
        <v>17036</v>
      </c>
      <c r="E30" s="142">
        <f>SUM(B30:D30)</f>
        <v>17113</v>
      </c>
      <c r="F30" s="146"/>
      <c r="G30" s="146"/>
      <c r="H30" s="313" t="s">
        <v>962</v>
      </c>
      <c r="I30" s="313"/>
      <c r="J30" s="158">
        <v>26654</v>
      </c>
      <c r="K30" s="16"/>
      <c r="L30" s="16"/>
      <c r="M30" s="16"/>
      <c r="N30" s="326" t="s">
        <v>968</v>
      </c>
      <c r="O30" s="327"/>
      <c r="P30" s="158">
        <v>200</v>
      </c>
      <c r="U30" s="87"/>
      <c r="V30" s="94"/>
      <c r="W30" s="20"/>
      <c r="X30" s="93"/>
      <c r="Y30" s="93"/>
      <c r="Z30" s="88"/>
      <c r="AA30" s="88"/>
      <c r="AB30" s="88"/>
      <c r="AC30" s="88"/>
      <c r="AD30" s="88"/>
      <c r="AE30" s="88"/>
      <c r="AF30" s="88"/>
      <c r="AG30" s="88"/>
      <c r="AH30" s="88"/>
      <c r="AI30" s="88"/>
      <c r="AJ30" s="88"/>
    </row>
    <row r="31" spans="1:38" s="1" customFormat="1" ht="14.45" customHeight="1" x14ac:dyDescent="0.2">
      <c r="A31" s="45" t="s">
        <v>48</v>
      </c>
      <c r="B31" s="164">
        <v>39827</v>
      </c>
      <c r="C31" s="164">
        <v>11457</v>
      </c>
      <c r="D31" s="164">
        <v>229666</v>
      </c>
      <c r="E31" s="142">
        <f>SUM(B31:D31)</f>
        <v>280950</v>
      </c>
      <c r="F31" s="146"/>
      <c r="G31" s="146"/>
      <c r="H31" s="314" t="s">
        <v>48</v>
      </c>
      <c r="I31" s="314"/>
      <c r="J31" s="159">
        <v>213189</v>
      </c>
      <c r="K31" s="16"/>
      <c r="L31" s="16"/>
      <c r="M31" s="16"/>
      <c r="N31" s="16"/>
      <c r="O31" s="16"/>
      <c r="P31" s="16"/>
      <c r="Q31" s="16"/>
      <c r="R31" s="16"/>
      <c r="U31" s="87"/>
      <c r="V31" s="94"/>
      <c r="W31" s="20"/>
      <c r="X31" s="93"/>
      <c r="Y31" s="93"/>
      <c r="Z31" s="88"/>
      <c r="AA31" s="88"/>
      <c r="AB31" s="88"/>
      <c r="AC31" s="88"/>
      <c r="AD31" s="88"/>
      <c r="AE31" s="88"/>
      <c r="AF31" s="88"/>
      <c r="AG31" s="88"/>
      <c r="AH31" s="88"/>
      <c r="AI31" s="88"/>
      <c r="AJ31" s="88"/>
    </row>
    <row r="32" spans="1:38" s="1" customFormat="1" ht="12" x14ac:dyDescent="0.2">
      <c r="A32" s="47"/>
      <c r="F32" s="146"/>
      <c r="G32" s="146"/>
      <c r="H32" s="146"/>
      <c r="K32" s="146"/>
      <c r="L32" s="16"/>
      <c r="M32" s="16"/>
      <c r="N32" s="16"/>
      <c r="O32" s="16"/>
      <c r="P32" s="16"/>
      <c r="Q32" s="16"/>
      <c r="R32" s="16"/>
      <c r="S32" s="16"/>
      <c r="T32" s="16"/>
      <c r="U32" s="87"/>
      <c r="V32" s="19"/>
      <c r="W32" s="20"/>
      <c r="X32" s="93"/>
      <c r="Y32" s="93"/>
      <c r="Z32" s="93"/>
      <c r="AA32" s="88"/>
      <c r="AB32" s="88"/>
      <c r="AC32" s="88"/>
      <c r="AD32" s="88"/>
      <c r="AE32" s="88"/>
      <c r="AF32" s="88"/>
      <c r="AG32" s="88"/>
    </row>
    <row r="33" spans="1:45" s="146" customFormat="1" ht="16.5" customHeight="1" x14ac:dyDescent="0.2">
      <c r="A33" s="298"/>
      <c r="B33" s="299"/>
      <c r="C33" s="299"/>
      <c r="D33" s="299"/>
      <c r="E33" s="299"/>
      <c r="F33" s="299"/>
      <c r="G33" s="299"/>
      <c r="H33" s="299"/>
      <c r="I33" s="299"/>
      <c r="J33" s="299"/>
      <c r="K33" s="299"/>
      <c r="L33" s="299"/>
      <c r="M33" s="299"/>
      <c r="N33" s="299"/>
      <c r="O33" s="299"/>
      <c r="P33" s="299"/>
      <c r="Q33" s="299"/>
      <c r="R33" s="299"/>
      <c r="S33" s="299"/>
      <c r="T33" s="299"/>
      <c r="U33" s="299"/>
      <c r="V33" s="300"/>
      <c r="W33" s="16"/>
      <c r="X33" s="16"/>
      <c r="Y33" s="16"/>
      <c r="Z33" s="87"/>
      <c r="AA33" s="92"/>
      <c r="AB33" s="92"/>
      <c r="AC33" s="92"/>
      <c r="AD33" s="92"/>
      <c r="AE33" s="92"/>
      <c r="AF33" s="92"/>
      <c r="AG33" s="92"/>
    </row>
    <row r="34" spans="1:45" s="1" customFormat="1" ht="12" x14ac:dyDescent="0.2">
      <c r="A34" s="47"/>
      <c r="F34" s="146"/>
      <c r="G34" s="146"/>
      <c r="H34" s="146"/>
      <c r="I34" s="88"/>
      <c r="K34" s="146"/>
      <c r="L34" s="16"/>
      <c r="M34" s="16"/>
      <c r="N34" s="16"/>
      <c r="O34" s="16"/>
      <c r="P34" s="16"/>
      <c r="Q34" s="16"/>
      <c r="R34" s="16"/>
      <c r="S34" s="16"/>
      <c r="T34" s="16"/>
      <c r="U34" s="16"/>
      <c r="V34" s="170"/>
      <c r="W34" s="20"/>
      <c r="X34" s="20"/>
      <c r="Y34" s="20"/>
      <c r="Z34" s="93"/>
      <c r="AA34" s="88"/>
      <c r="AB34" s="88"/>
      <c r="AC34" s="88"/>
      <c r="AD34" s="88"/>
      <c r="AE34" s="88"/>
    </row>
    <row r="35" spans="1:45" s="1" customFormat="1" ht="12" x14ac:dyDescent="0.2">
      <c r="A35" s="47"/>
      <c r="F35" s="146"/>
      <c r="G35" s="146"/>
      <c r="H35" s="146"/>
      <c r="I35" s="80"/>
      <c r="J35" s="80"/>
      <c r="K35" s="79"/>
      <c r="L35" s="82"/>
      <c r="M35" s="82"/>
      <c r="N35" s="82"/>
      <c r="O35" s="82"/>
      <c r="P35" s="82"/>
      <c r="Q35" s="82"/>
      <c r="R35" s="82"/>
      <c r="S35" s="82"/>
      <c r="T35" s="16"/>
      <c r="U35" s="16"/>
      <c r="V35" s="19"/>
      <c r="W35" s="20"/>
      <c r="X35" s="20"/>
      <c r="Y35" s="20"/>
      <c r="Z35" s="93"/>
      <c r="AB35" s="88"/>
      <c r="AC35" s="88"/>
      <c r="AE35" s="88"/>
    </row>
    <row r="36" spans="1:45" s="1" customFormat="1" ht="22.5" customHeight="1" x14ac:dyDescent="0.2">
      <c r="A36" s="305" t="s">
        <v>969</v>
      </c>
      <c r="B36" s="306"/>
      <c r="C36" s="306"/>
      <c r="D36" s="306"/>
      <c r="E36" s="306"/>
      <c r="F36" s="144"/>
      <c r="G36" s="146"/>
      <c r="H36" s="146"/>
      <c r="I36" s="146"/>
      <c r="J36" s="146"/>
      <c r="K36" s="146"/>
      <c r="L36" s="146"/>
      <c r="M36" s="146"/>
      <c r="N36" s="146"/>
      <c r="O36" s="146"/>
      <c r="P36" s="146"/>
      <c r="Q36" s="146"/>
      <c r="R36" s="92"/>
      <c r="S36" s="146"/>
      <c r="T36" s="146"/>
      <c r="U36" s="146"/>
      <c r="V36" s="171"/>
      <c r="W36" s="20"/>
      <c r="X36" s="20"/>
      <c r="Y36" s="20"/>
      <c r="Z36" s="93"/>
      <c r="AB36" s="88"/>
      <c r="AC36" s="88"/>
      <c r="AE36" s="88"/>
    </row>
    <row r="37" spans="1:45" s="1" customFormat="1" ht="38.450000000000003" customHeight="1" x14ac:dyDescent="0.2">
      <c r="A37" s="49" t="s">
        <v>81</v>
      </c>
      <c r="B37" s="145" t="s">
        <v>57</v>
      </c>
      <c r="C37" s="145" t="s">
        <v>63</v>
      </c>
      <c r="D37" s="145" t="s">
        <v>64</v>
      </c>
      <c r="E37" s="145" t="s">
        <v>65</v>
      </c>
      <c r="F37" s="145" t="s">
        <v>66</v>
      </c>
      <c r="G37" s="145" t="s">
        <v>67</v>
      </c>
      <c r="H37" s="145" t="s">
        <v>68</v>
      </c>
      <c r="I37" s="145" t="s">
        <v>69</v>
      </c>
      <c r="J37" s="145" t="s">
        <v>70</v>
      </c>
      <c r="K37" s="145" t="s">
        <v>71</v>
      </c>
      <c r="L37" s="145" t="s">
        <v>72</v>
      </c>
      <c r="M37" s="145" t="s">
        <v>73</v>
      </c>
      <c r="N37" s="145" t="s">
        <v>74</v>
      </c>
      <c r="O37" s="145" t="s">
        <v>13</v>
      </c>
      <c r="P37" s="146"/>
      <c r="Q37" s="146"/>
      <c r="R37" s="92"/>
      <c r="S37" s="146"/>
      <c r="T37" s="146"/>
      <c r="U37" s="146"/>
      <c r="V37" s="171"/>
      <c r="W37" s="146"/>
      <c r="X37" s="146"/>
      <c r="Y37" s="146"/>
      <c r="Z37" s="146"/>
      <c r="AA37" s="146"/>
      <c r="AB37" s="146"/>
      <c r="AC37" s="146"/>
      <c r="AD37" s="20"/>
      <c r="AE37" s="20"/>
      <c r="AI37" s="88"/>
      <c r="AJ37" s="88"/>
      <c r="AL37" s="88"/>
    </row>
    <row r="38" spans="1:45" s="1" customFormat="1" ht="15.75" customHeight="1" thickBot="1" x14ac:dyDescent="0.25">
      <c r="A38" s="172" t="s">
        <v>13</v>
      </c>
      <c r="B38" s="59"/>
      <c r="C38" s="148">
        <f t="shared" ref="C38:N38" si="1">SUM(C39,C51,C55,C59)</f>
        <v>21765</v>
      </c>
      <c r="D38" s="148">
        <f t="shared" si="1"/>
        <v>27508</v>
      </c>
      <c r="E38" s="148">
        <f t="shared" si="1"/>
        <v>27991</v>
      </c>
      <c r="F38" s="148">
        <f t="shared" si="1"/>
        <v>23962</v>
      </c>
      <c r="G38" s="148">
        <f t="shared" si="1"/>
        <v>24917</v>
      </c>
      <c r="H38" s="148">
        <f t="shared" si="1"/>
        <v>24964</v>
      </c>
      <c r="I38" s="148">
        <f t="shared" si="1"/>
        <v>18420</v>
      </c>
      <c r="J38" s="148">
        <f t="shared" si="1"/>
        <v>16692</v>
      </c>
      <c r="K38" s="148">
        <f t="shared" si="1"/>
        <v>18319</v>
      </c>
      <c r="L38" s="148">
        <f t="shared" si="1"/>
        <v>15559</v>
      </c>
      <c r="M38" s="148">
        <f t="shared" si="1"/>
        <v>15106</v>
      </c>
      <c r="N38" s="148">
        <f t="shared" si="1"/>
        <v>4640</v>
      </c>
      <c r="O38" s="173">
        <f>SUM(C38:N38)</f>
        <v>239843</v>
      </c>
      <c r="P38" s="146"/>
      <c r="Q38" s="146"/>
      <c r="R38" s="92"/>
      <c r="S38" s="146"/>
      <c r="T38" s="146"/>
      <c r="U38" s="92"/>
      <c r="V38" s="174"/>
      <c r="W38" s="92"/>
      <c r="X38" s="92"/>
      <c r="Y38" s="92"/>
      <c r="Z38" s="92"/>
      <c r="AA38" s="92"/>
      <c r="AB38" s="92"/>
      <c r="AC38" s="92"/>
      <c r="AD38" s="93"/>
      <c r="AE38" s="93"/>
      <c r="AF38" s="88"/>
      <c r="AG38" s="88"/>
      <c r="AH38" s="88"/>
      <c r="AI38" s="88"/>
      <c r="AJ38" s="88"/>
      <c r="AL38" s="88"/>
      <c r="AP38" s="88"/>
      <c r="AQ38" s="88"/>
      <c r="AR38" s="88"/>
      <c r="AS38" s="88"/>
    </row>
    <row r="39" spans="1:45" s="1" customFormat="1" ht="15" customHeight="1" thickTop="1" x14ac:dyDescent="0.2">
      <c r="A39" s="175" t="s">
        <v>82</v>
      </c>
      <c r="B39" s="175" t="s">
        <v>13</v>
      </c>
      <c r="C39" s="176">
        <f t="shared" ref="C39:N39" si="2">SUM(C40:C42)</f>
        <v>1079</v>
      </c>
      <c r="D39" s="176">
        <f t="shared" si="2"/>
        <v>1190</v>
      </c>
      <c r="E39" s="176">
        <f t="shared" si="2"/>
        <v>1058</v>
      </c>
      <c r="F39" s="176">
        <f t="shared" si="2"/>
        <v>699</v>
      </c>
      <c r="G39" s="176">
        <f t="shared" si="2"/>
        <v>2157</v>
      </c>
      <c r="H39" s="176">
        <f t="shared" si="2"/>
        <v>3184</v>
      </c>
      <c r="I39" s="176">
        <f t="shared" si="2"/>
        <v>2396</v>
      </c>
      <c r="J39" s="176">
        <f t="shared" si="2"/>
        <v>2713</v>
      </c>
      <c r="K39" s="176">
        <f t="shared" si="2"/>
        <v>3463</v>
      </c>
      <c r="L39" s="176">
        <f t="shared" si="2"/>
        <v>3055</v>
      </c>
      <c r="M39" s="176">
        <f t="shared" si="2"/>
        <v>3463</v>
      </c>
      <c r="N39" s="176">
        <f t="shared" si="2"/>
        <v>995</v>
      </c>
      <c r="O39" s="176">
        <f>SUM(C39:N39)</f>
        <v>25452</v>
      </c>
      <c r="P39" s="177"/>
      <c r="Q39" s="177"/>
      <c r="R39" s="92"/>
      <c r="S39" s="92"/>
      <c r="T39" s="92"/>
      <c r="U39" s="92"/>
      <c r="V39" s="174"/>
      <c r="W39" s="92"/>
      <c r="X39" s="92"/>
      <c r="Y39" s="92"/>
      <c r="Z39" s="92"/>
      <c r="AA39" s="92"/>
      <c r="AB39" s="92"/>
      <c r="AC39" s="92"/>
      <c r="AD39" s="93"/>
      <c r="AE39" s="93"/>
      <c r="AF39" s="88"/>
      <c r="AG39" s="88"/>
      <c r="AH39" s="88"/>
      <c r="AI39" s="88"/>
      <c r="AS39" s="88"/>
    </row>
    <row r="40" spans="1:45" s="1" customFormat="1" ht="15" customHeight="1" x14ac:dyDescent="0.2">
      <c r="A40" s="143"/>
      <c r="B40" s="143" t="s">
        <v>75</v>
      </c>
      <c r="C40" s="178">
        <v>81</v>
      </c>
      <c r="D40" s="178">
        <v>72</v>
      </c>
      <c r="E40" s="178">
        <v>76</v>
      </c>
      <c r="F40" s="178">
        <v>48</v>
      </c>
      <c r="G40" s="178">
        <v>62</v>
      </c>
      <c r="H40" s="178">
        <v>71</v>
      </c>
      <c r="I40" s="178">
        <v>99</v>
      </c>
      <c r="J40" s="178">
        <v>105</v>
      </c>
      <c r="K40" s="178">
        <v>101</v>
      </c>
      <c r="L40" s="179">
        <v>113</v>
      </c>
      <c r="M40" s="179">
        <v>163</v>
      </c>
      <c r="N40" s="179">
        <v>65</v>
      </c>
      <c r="O40" s="149">
        <f>O44+O48</f>
        <v>1056</v>
      </c>
      <c r="P40" s="146"/>
      <c r="Q40" s="146"/>
      <c r="R40" s="92"/>
      <c r="S40" s="146"/>
      <c r="T40" s="146"/>
      <c r="U40" s="92"/>
      <c r="V40" s="174"/>
      <c r="W40" s="146"/>
      <c r="X40" s="146"/>
      <c r="Y40" s="146"/>
      <c r="Z40" s="146"/>
      <c r="AA40" s="92"/>
      <c r="AB40" s="92"/>
      <c r="AC40" s="92"/>
      <c r="AD40" s="93"/>
      <c r="AE40" s="93"/>
      <c r="AF40" s="88"/>
      <c r="AG40" s="88"/>
      <c r="AH40" s="88"/>
      <c r="AI40" s="88"/>
      <c r="AS40" s="88"/>
    </row>
    <row r="41" spans="1:45" s="1" customFormat="1" ht="15" customHeight="1" x14ac:dyDescent="0.2">
      <c r="A41" s="143"/>
      <c r="B41" s="143" t="s">
        <v>76</v>
      </c>
      <c r="C41" s="178">
        <v>119</v>
      </c>
      <c r="D41" s="178">
        <v>86</v>
      </c>
      <c r="E41" s="178">
        <v>82</v>
      </c>
      <c r="F41" s="178">
        <v>71</v>
      </c>
      <c r="G41" s="178">
        <v>72</v>
      </c>
      <c r="H41" s="178">
        <v>102</v>
      </c>
      <c r="I41" s="178">
        <v>90</v>
      </c>
      <c r="J41" s="178">
        <v>121</v>
      </c>
      <c r="K41" s="178">
        <v>121</v>
      </c>
      <c r="L41" s="179">
        <v>142</v>
      </c>
      <c r="M41" s="179">
        <v>187</v>
      </c>
      <c r="N41" s="179">
        <v>67</v>
      </c>
      <c r="O41" s="149">
        <f>O45+O49</f>
        <v>1260</v>
      </c>
      <c r="P41" s="146"/>
      <c r="Q41" s="146"/>
      <c r="R41" s="146"/>
      <c r="S41" s="92"/>
      <c r="T41" s="92"/>
      <c r="U41" s="92"/>
      <c r="V41" s="174"/>
      <c r="W41" s="146"/>
      <c r="X41" s="146"/>
      <c r="Y41" s="146"/>
      <c r="Z41" s="146"/>
      <c r="AA41" s="146"/>
      <c r="AB41" s="92"/>
      <c r="AC41" s="146"/>
      <c r="AD41" s="93"/>
      <c r="AE41" s="20"/>
      <c r="AF41" s="88"/>
      <c r="AH41" s="88"/>
      <c r="AS41" s="88"/>
    </row>
    <row r="42" spans="1:45" s="1" customFormat="1" ht="15" customHeight="1" x14ac:dyDescent="0.2">
      <c r="A42" s="143"/>
      <c r="B42" s="143" t="s">
        <v>78</v>
      </c>
      <c r="C42" s="178">
        <v>879</v>
      </c>
      <c r="D42" s="178">
        <v>1032</v>
      </c>
      <c r="E42" s="178">
        <v>900</v>
      </c>
      <c r="F42" s="178">
        <v>580</v>
      </c>
      <c r="G42" s="178">
        <v>2023</v>
      </c>
      <c r="H42" s="178">
        <v>3011</v>
      </c>
      <c r="I42" s="178">
        <v>2207</v>
      </c>
      <c r="J42" s="178">
        <v>2487</v>
      </c>
      <c r="K42" s="178">
        <v>3241</v>
      </c>
      <c r="L42" s="179">
        <v>2800</v>
      </c>
      <c r="M42" s="179">
        <v>3113</v>
      </c>
      <c r="N42" s="179">
        <v>863</v>
      </c>
      <c r="O42" s="149">
        <f>O46+O50</f>
        <v>23136</v>
      </c>
      <c r="P42" s="146"/>
      <c r="Q42" s="146"/>
      <c r="R42" s="146"/>
      <c r="S42" s="146"/>
      <c r="T42" s="146"/>
      <c r="U42" s="92"/>
      <c r="V42" s="171"/>
      <c r="W42" s="146"/>
      <c r="X42" s="146"/>
      <c r="Y42" s="146"/>
      <c r="Z42" s="146"/>
      <c r="AA42" s="146"/>
      <c r="AB42" s="92"/>
      <c r="AC42" s="146"/>
      <c r="AD42" s="20"/>
      <c r="AE42" s="20"/>
      <c r="AS42" s="88"/>
    </row>
    <row r="43" spans="1:45" s="1" customFormat="1" ht="14.45" customHeight="1" x14ac:dyDescent="0.2">
      <c r="A43" s="180" t="s">
        <v>83</v>
      </c>
      <c r="B43" s="181" t="s">
        <v>13</v>
      </c>
      <c r="C43" s="182">
        <f t="shared" ref="C43:N43" si="3">SUM(C44:C46)</f>
        <v>277</v>
      </c>
      <c r="D43" s="182">
        <f t="shared" si="3"/>
        <v>260</v>
      </c>
      <c r="E43" s="182">
        <f t="shared" si="3"/>
        <v>309</v>
      </c>
      <c r="F43" s="182">
        <f t="shared" si="3"/>
        <v>230</v>
      </c>
      <c r="G43" s="182">
        <f t="shared" si="3"/>
        <v>1349</v>
      </c>
      <c r="H43" s="182">
        <f t="shared" si="3"/>
        <v>2351</v>
      </c>
      <c r="I43" s="182">
        <f t="shared" si="3"/>
        <v>1420</v>
      </c>
      <c r="J43" s="182">
        <f t="shared" si="3"/>
        <v>1378</v>
      </c>
      <c r="K43" s="182">
        <f t="shared" si="3"/>
        <v>2134</v>
      </c>
      <c r="L43" s="182">
        <f t="shared" si="3"/>
        <v>1801</v>
      </c>
      <c r="M43" s="182">
        <f t="shared" si="3"/>
        <v>1974</v>
      </c>
      <c r="N43" s="182">
        <f t="shared" si="3"/>
        <v>568</v>
      </c>
      <c r="O43" s="182">
        <f t="shared" ref="O43:O62" si="4">SUM(C43:N43)</f>
        <v>14051</v>
      </c>
      <c r="P43" s="177"/>
      <c r="Q43" s="146"/>
      <c r="R43" s="146"/>
      <c r="S43" s="146"/>
      <c r="T43" s="146"/>
      <c r="U43" s="146"/>
      <c r="V43" s="171"/>
      <c r="W43" s="146"/>
      <c r="X43" s="146"/>
      <c r="Y43" s="146"/>
      <c r="Z43" s="146"/>
      <c r="AA43" s="146"/>
      <c r="AB43" s="92"/>
      <c r="AC43" s="146"/>
      <c r="AD43" s="20"/>
      <c r="AE43" s="20"/>
      <c r="AF43" s="88"/>
      <c r="AG43" s="88"/>
      <c r="AH43" s="88"/>
      <c r="AQ43" s="88"/>
      <c r="AR43" s="88"/>
      <c r="AS43" s="88"/>
    </row>
    <row r="44" spans="1:45" s="1" customFormat="1" ht="14.45" customHeight="1" x14ac:dyDescent="0.2">
      <c r="A44" s="66"/>
      <c r="B44" s="143" t="s">
        <v>75</v>
      </c>
      <c r="C44" s="178">
        <v>10</v>
      </c>
      <c r="D44" s="178">
        <v>13</v>
      </c>
      <c r="E44" s="178">
        <v>11</v>
      </c>
      <c r="F44" s="178">
        <v>8</v>
      </c>
      <c r="G44" s="178">
        <v>14</v>
      </c>
      <c r="H44" s="178">
        <v>14</v>
      </c>
      <c r="I44" s="178">
        <v>20</v>
      </c>
      <c r="J44" s="178">
        <v>21</v>
      </c>
      <c r="K44" s="178">
        <v>38</v>
      </c>
      <c r="L44" s="179">
        <v>32</v>
      </c>
      <c r="M44" s="179">
        <v>46</v>
      </c>
      <c r="N44" s="179">
        <v>18</v>
      </c>
      <c r="O44" s="147">
        <f t="shared" si="4"/>
        <v>245</v>
      </c>
      <c r="P44" s="177"/>
      <c r="Q44" s="146"/>
      <c r="R44" s="146"/>
      <c r="S44" s="146"/>
      <c r="T44" s="146"/>
      <c r="U44" s="146"/>
      <c r="V44" s="171"/>
      <c r="W44" s="146"/>
      <c r="X44" s="146"/>
      <c r="Y44" s="146"/>
      <c r="Z44" s="146"/>
      <c r="AA44" s="146"/>
      <c r="AB44" s="92"/>
      <c r="AC44" s="92"/>
      <c r="AD44" s="20"/>
      <c r="AE44" s="93"/>
      <c r="AF44" s="88"/>
      <c r="AG44" s="88"/>
      <c r="AH44" s="88"/>
      <c r="AI44" s="88"/>
      <c r="AQ44" s="88"/>
      <c r="AR44" s="88"/>
      <c r="AS44" s="88"/>
    </row>
    <row r="45" spans="1:45" s="1" customFormat="1" ht="14.45" customHeight="1" x14ac:dyDescent="0.2">
      <c r="A45" s="66"/>
      <c r="B45" s="143" t="s">
        <v>76</v>
      </c>
      <c r="C45" s="178">
        <v>34</v>
      </c>
      <c r="D45" s="178">
        <v>8</v>
      </c>
      <c r="E45" s="178">
        <v>6</v>
      </c>
      <c r="F45" s="178">
        <v>14</v>
      </c>
      <c r="G45" s="178">
        <v>28</v>
      </c>
      <c r="H45" s="178">
        <v>34</v>
      </c>
      <c r="I45" s="178">
        <v>35</v>
      </c>
      <c r="J45" s="178">
        <v>29</v>
      </c>
      <c r="K45" s="178">
        <v>36</v>
      </c>
      <c r="L45" s="179">
        <v>31</v>
      </c>
      <c r="M45" s="179">
        <v>44</v>
      </c>
      <c r="N45" s="179">
        <v>17</v>
      </c>
      <c r="O45" s="147">
        <f t="shared" si="4"/>
        <v>316</v>
      </c>
      <c r="P45" s="146"/>
      <c r="Q45" s="146"/>
      <c r="R45" s="146"/>
      <c r="S45" s="146"/>
      <c r="T45" s="146"/>
      <c r="U45" s="146"/>
      <c r="V45" s="171"/>
      <c r="W45" s="146"/>
      <c r="X45" s="146"/>
      <c r="Y45" s="146"/>
      <c r="Z45" s="146"/>
      <c r="AA45" s="146"/>
      <c r="AB45" s="92"/>
      <c r="AC45" s="146"/>
      <c r="AD45" s="93"/>
      <c r="AE45" s="20"/>
      <c r="AF45" s="88"/>
      <c r="AG45" s="88"/>
      <c r="AH45" s="88"/>
      <c r="AI45" s="88"/>
      <c r="AQ45" s="88"/>
      <c r="AR45" s="88"/>
      <c r="AS45" s="88"/>
    </row>
    <row r="46" spans="1:45" s="1" customFormat="1" ht="14.45" customHeight="1" x14ac:dyDescent="0.2">
      <c r="A46" s="66"/>
      <c r="B46" s="143" t="s">
        <v>78</v>
      </c>
      <c r="C46" s="178">
        <v>233</v>
      </c>
      <c r="D46" s="178">
        <v>239</v>
      </c>
      <c r="E46" s="178">
        <v>292</v>
      </c>
      <c r="F46" s="178">
        <v>208</v>
      </c>
      <c r="G46" s="178">
        <v>1307</v>
      </c>
      <c r="H46" s="178">
        <v>2303</v>
      </c>
      <c r="I46" s="178">
        <v>1365</v>
      </c>
      <c r="J46" s="178">
        <v>1328</v>
      </c>
      <c r="K46" s="178">
        <v>2060</v>
      </c>
      <c r="L46" s="179">
        <v>1738</v>
      </c>
      <c r="M46" s="179">
        <v>1884</v>
      </c>
      <c r="N46" s="179">
        <v>533</v>
      </c>
      <c r="O46" s="147">
        <f t="shared" si="4"/>
        <v>13490</v>
      </c>
      <c r="P46" s="146"/>
      <c r="Q46" s="146"/>
      <c r="R46" s="146"/>
      <c r="S46" s="146"/>
      <c r="T46" s="146"/>
      <c r="U46" s="146"/>
      <c r="V46" s="171"/>
      <c r="W46" s="146"/>
      <c r="X46" s="146"/>
      <c r="Y46" s="146"/>
      <c r="Z46" s="146"/>
      <c r="AA46" s="146"/>
      <c r="AB46" s="92"/>
      <c r="AC46" s="146"/>
      <c r="AD46" s="93"/>
      <c r="AE46" s="20"/>
      <c r="AF46" s="88"/>
      <c r="AG46" s="88"/>
      <c r="AH46" s="88"/>
      <c r="AI46" s="88"/>
      <c r="AQ46" s="88"/>
      <c r="AR46" s="88"/>
      <c r="AS46" s="88"/>
    </row>
    <row r="47" spans="1:45" s="1" customFormat="1" ht="14.45" customHeight="1" x14ac:dyDescent="0.2">
      <c r="A47" s="180" t="s">
        <v>84</v>
      </c>
      <c r="B47" s="181" t="s">
        <v>13</v>
      </c>
      <c r="C47" s="182">
        <f t="shared" ref="C47:N47" si="5">SUM(C48:C50)</f>
        <v>802</v>
      </c>
      <c r="D47" s="182">
        <f t="shared" si="5"/>
        <v>930</v>
      </c>
      <c r="E47" s="182">
        <f t="shared" si="5"/>
        <v>749</v>
      </c>
      <c r="F47" s="182">
        <f t="shared" si="5"/>
        <v>469</v>
      </c>
      <c r="G47" s="182">
        <f t="shared" si="5"/>
        <v>808</v>
      </c>
      <c r="H47" s="182">
        <f t="shared" si="5"/>
        <v>833</v>
      </c>
      <c r="I47" s="182">
        <f t="shared" si="5"/>
        <v>976</v>
      </c>
      <c r="J47" s="182">
        <f t="shared" si="5"/>
        <v>1335</v>
      </c>
      <c r="K47" s="182">
        <f t="shared" si="5"/>
        <v>1329</v>
      </c>
      <c r="L47" s="182">
        <f t="shared" si="5"/>
        <v>1254</v>
      </c>
      <c r="M47" s="182">
        <f t="shared" si="5"/>
        <v>1489</v>
      </c>
      <c r="N47" s="182">
        <f t="shared" si="5"/>
        <v>427</v>
      </c>
      <c r="O47" s="182">
        <f t="shared" si="4"/>
        <v>11401</v>
      </c>
      <c r="P47" s="146"/>
      <c r="Q47" s="146"/>
      <c r="R47" s="146"/>
      <c r="S47" s="146"/>
      <c r="T47" s="146"/>
      <c r="U47" s="146"/>
      <c r="V47" s="171"/>
      <c r="W47" s="146"/>
      <c r="X47" s="146"/>
      <c r="Y47" s="146"/>
      <c r="Z47" s="146"/>
      <c r="AA47" s="146"/>
      <c r="AB47" s="92"/>
      <c r="AC47" s="146"/>
      <c r="AD47" s="93"/>
      <c r="AE47" s="20"/>
      <c r="AF47" s="88"/>
      <c r="AG47" s="88"/>
      <c r="AH47" s="88"/>
      <c r="AI47" s="88"/>
      <c r="AP47" s="88"/>
      <c r="AQ47" s="88"/>
      <c r="AR47" s="88"/>
      <c r="AS47" s="88"/>
    </row>
    <row r="48" spans="1:45" s="1" customFormat="1" ht="14.45" customHeight="1" x14ac:dyDescent="0.2">
      <c r="A48" s="66"/>
      <c r="B48" s="143" t="s">
        <v>75</v>
      </c>
      <c r="C48" s="178">
        <v>71</v>
      </c>
      <c r="D48" s="178">
        <v>59</v>
      </c>
      <c r="E48" s="178">
        <v>65</v>
      </c>
      <c r="F48" s="178">
        <v>40</v>
      </c>
      <c r="G48" s="178">
        <v>48</v>
      </c>
      <c r="H48" s="178">
        <v>57</v>
      </c>
      <c r="I48" s="178">
        <v>79</v>
      </c>
      <c r="J48" s="178">
        <v>84</v>
      </c>
      <c r="K48" s="178">
        <v>63</v>
      </c>
      <c r="L48" s="179">
        <v>81</v>
      </c>
      <c r="M48" s="179">
        <v>117</v>
      </c>
      <c r="N48" s="179">
        <v>47</v>
      </c>
      <c r="O48" s="147">
        <f t="shared" si="4"/>
        <v>811</v>
      </c>
      <c r="P48" s="146"/>
      <c r="Q48" s="146"/>
      <c r="R48" s="146"/>
      <c r="S48" s="146"/>
      <c r="T48" s="146"/>
      <c r="U48" s="146"/>
      <c r="V48" s="174"/>
      <c r="W48" s="92"/>
      <c r="X48" s="92"/>
      <c r="Y48" s="92"/>
      <c r="Z48" s="92"/>
      <c r="AA48" s="92"/>
      <c r="AB48" s="92"/>
      <c r="AC48" s="92"/>
      <c r="AD48" s="93"/>
      <c r="AE48" s="93"/>
      <c r="AF48" s="88"/>
      <c r="AG48" s="88"/>
      <c r="AH48" s="88"/>
      <c r="AI48" s="88"/>
      <c r="AP48" s="88"/>
      <c r="AQ48" s="88"/>
      <c r="AR48" s="88"/>
      <c r="AS48" s="88"/>
    </row>
    <row r="49" spans="1:45" s="1" customFormat="1" ht="14.45" customHeight="1" x14ac:dyDescent="0.2">
      <c r="A49" s="66"/>
      <c r="B49" s="143" t="s">
        <v>76</v>
      </c>
      <c r="C49" s="178">
        <v>85</v>
      </c>
      <c r="D49" s="178">
        <v>78</v>
      </c>
      <c r="E49" s="178">
        <v>76</v>
      </c>
      <c r="F49" s="178">
        <v>57</v>
      </c>
      <c r="G49" s="178">
        <v>44</v>
      </c>
      <c r="H49" s="178">
        <v>68</v>
      </c>
      <c r="I49" s="178">
        <v>55</v>
      </c>
      <c r="J49" s="178">
        <v>92</v>
      </c>
      <c r="K49" s="178">
        <v>85</v>
      </c>
      <c r="L49" s="179">
        <v>111</v>
      </c>
      <c r="M49" s="179">
        <v>143</v>
      </c>
      <c r="N49" s="179">
        <v>50</v>
      </c>
      <c r="O49" s="147">
        <f t="shared" si="4"/>
        <v>944</v>
      </c>
      <c r="P49" s="146"/>
      <c r="Q49" s="146"/>
      <c r="R49" s="146"/>
      <c r="S49" s="146"/>
      <c r="T49" s="146"/>
      <c r="U49" s="92"/>
      <c r="V49" s="174"/>
      <c r="W49" s="92"/>
      <c r="X49" s="92"/>
      <c r="Y49" s="92"/>
      <c r="Z49" s="92"/>
      <c r="AA49" s="92"/>
      <c r="AB49" s="92"/>
      <c r="AC49" s="92"/>
      <c r="AD49" s="93"/>
      <c r="AE49" s="93"/>
      <c r="AF49" s="88"/>
      <c r="AG49" s="88"/>
      <c r="AH49" s="88"/>
      <c r="AI49" s="88"/>
      <c r="AL49" s="88"/>
      <c r="AM49" s="88"/>
      <c r="AN49" s="88"/>
      <c r="AO49" s="88"/>
      <c r="AP49" s="88"/>
      <c r="AQ49" s="88"/>
      <c r="AR49" s="88"/>
      <c r="AS49" s="88"/>
    </row>
    <row r="50" spans="1:45" s="1" customFormat="1" ht="14.45" customHeight="1" x14ac:dyDescent="0.2">
      <c r="A50" s="66"/>
      <c r="B50" s="143" t="s">
        <v>78</v>
      </c>
      <c r="C50" s="178">
        <v>646</v>
      </c>
      <c r="D50" s="178">
        <v>793</v>
      </c>
      <c r="E50" s="178">
        <v>608</v>
      </c>
      <c r="F50" s="178">
        <v>372</v>
      </c>
      <c r="G50" s="178">
        <v>716</v>
      </c>
      <c r="H50" s="178">
        <v>708</v>
      </c>
      <c r="I50" s="178">
        <v>842</v>
      </c>
      <c r="J50" s="178">
        <v>1159</v>
      </c>
      <c r="K50" s="178">
        <v>1181</v>
      </c>
      <c r="L50" s="179">
        <v>1062</v>
      </c>
      <c r="M50" s="179">
        <v>1229</v>
      </c>
      <c r="N50" s="179">
        <v>330</v>
      </c>
      <c r="O50" s="147">
        <f t="shared" si="4"/>
        <v>9646</v>
      </c>
      <c r="P50" s="146"/>
      <c r="Q50" s="146"/>
      <c r="R50" s="146"/>
      <c r="S50" s="146"/>
      <c r="T50" s="146"/>
      <c r="U50" s="146"/>
      <c r="V50" s="171"/>
      <c r="W50" s="146"/>
      <c r="X50" s="146"/>
      <c r="Y50" s="146"/>
      <c r="Z50" s="146"/>
      <c r="AA50" s="146"/>
      <c r="AB50" s="146"/>
      <c r="AC50" s="146"/>
      <c r="AD50" s="93"/>
      <c r="AE50" s="20"/>
      <c r="AF50" s="88"/>
      <c r="AG50" s="88"/>
      <c r="AH50" s="88"/>
      <c r="AI50" s="88"/>
      <c r="AP50" s="88"/>
      <c r="AQ50" s="88"/>
      <c r="AR50" s="88"/>
      <c r="AS50" s="88"/>
    </row>
    <row r="51" spans="1:45" s="1" customFormat="1" ht="14.45" customHeight="1" x14ac:dyDescent="0.2">
      <c r="A51" s="181" t="s">
        <v>85</v>
      </c>
      <c r="B51" s="181" t="s">
        <v>13</v>
      </c>
      <c r="C51" s="182">
        <f t="shared" ref="C51:N51" si="6">SUM(C52:C54)</f>
        <v>11625</v>
      </c>
      <c r="D51" s="182">
        <f t="shared" si="6"/>
        <v>14982</v>
      </c>
      <c r="E51" s="182">
        <f t="shared" si="6"/>
        <v>17311</v>
      </c>
      <c r="F51" s="182">
        <f t="shared" si="6"/>
        <v>16954</v>
      </c>
      <c r="G51" s="182">
        <f t="shared" si="6"/>
        <v>17781</v>
      </c>
      <c r="H51" s="182">
        <f t="shared" si="6"/>
        <v>16254</v>
      </c>
      <c r="I51" s="182">
        <f t="shared" si="6"/>
        <v>10893</v>
      </c>
      <c r="J51" s="182">
        <f t="shared" si="6"/>
        <v>7013</v>
      </c>
      <c r="K51" s="182">
        <f t="shared" si="6"/>
        <v>7791</v>
      </c>
      <c r="L51" s="182">
        <f t="shared" si="6"/>
        <v>5519</v>
      </c>
      <c r="M51" s="182">
        <f t="shared" si="6"/>
        <v>4228</v>
      </c>
      <c r="N51" s="182">
        <f t="shared" si="6"/>
        <v>1303</v>
      </c>
      <c r="O51" s="182">
        <f t="shared" si="4"/>
        <v>131654</v>
      </c>
      <c r="P51" s="146"/>
      <c r="Q51" s="146"/>
      <c r="R51" s="146"/>
      <c r="S51" s="146"/>
      <c r="T51" s="146"/>
      <c r="U51" s="92"/>
      <c r="V51" s="174"/>
      <c r="W51" s="92"/>
      <c r="X51" s="92"/>
      <c r="Y51" s="92"/>
      <c r="Z51" s="92"/>
      <c r="AA51" s="92"/>
      <c r="AB51" s="92"/>
      <c r="AC51" s="92"/>
      <c r="AD51" s="93"/>
      <c r="AE51" s="93"/>
      <c r="AF51" s="88"/>
      <c r="AG51" s="88"/>
      <c r="AH51" s="88"/>
      <c r="AI51" s="88"/>
      <c r="AP51" s="88"/>
      <c r="AQ51" s="88"/>
      <c r="AR51" s="88"/>
      <c r="AS51" s="88"/>
    </row>
    <row r="52" spans="1:45" s="1" customFormat="1" ht="14.45" customHeight="1" x14ac:dyDescent="0.2">
      <c r="A52" s="143"/>
      <c r="B52" s="143" t="s">
        <v>75</v>
      </c>
      <c r="C52" s="178">
        <v>143</v>
      </c>
      <c r="D52" s="178">
        <v>144</v>
      </c>
      <c r="E52" s="178">
        <v>167</v>
      </c>
      <c r="F52" s="178">
        <v>131</v>
      </c>
      <c r="G52" s="178">
        <v>113</v>
      </c>
      <c r="H52" s="178">
        <v>111</v>
      </c>
      <c r="I52" s="178">
        <v>98</v>
      </c>
      <c r="J52" s="178">
        <v>75</v>
      </c>
      <c r="K52" s="178">
        <v>116</v>
      </c>
      <c r="L52" s="179">
        <v>126</v>
      </c>
      <c r="M52" s="179">
        <v>149</v>
      </c>
      <c r="N52" s="179">
        <v>45</v>
      </c>
      <c r="O52" s="147">
        <f t="shared" si="4"/>
        <v>1418</v>
      </c>
      <c r="P52" s="146"/>
      <c r="Q52" s="146"/>
      <c r="R52" s="146"/>
      <c r="S52" s="146"/>
      <c r="T52" s="146"/>
      <c r="U52" s="146"/>
      <c r="V52" s="171"/>
      <c r="W52" s="146"/>
      <c r="X52" s="92"/>
      <c r="Y52" s="92"/>
      <c r="Z52" s="92"/>
      <c r="AA52" s="92"/>
      <c r="AB52" s="92"/>
      <c r="AC52" s="92"/>
      <c r="AD52" s="93"/>
      <c r="AE52" s="93"/>
      <c r="AF52" s="88"/>
      <c r="AG52" s="88"/>
      <c r="AH52" s="88"/>
      <c r="AI52" s="88"/>
      <c r="AO52" s="88"/>
      <c r="AP52" s="88"/>
      <c r="AQ52" s="88"/>
      <c r="AR52" s="88"/>
      <c r="AS52" s="88"/>
    </row>
    <row r="53" spans="1:45" s="1" customFormat="1" ht="14.45" customHeight="1" x14ac:dyDescent="0.2">
      <c r="A53" s="143"/>
      <c r="B53" s="143" t="s">
        <v>76</v>
      </c>
      <c r="C53" s="178">
        <v>205</v>
      </c>
      <c r="D53" s="178">
        <v>203</v>
      </c>
      <c r="E53" s="178">
        <v>235</v>
      </c>
      <c r="F53" s="178">
        <v>158</v>
      </c>
      <c r="G53" s="178">
        <v>205</v>
      </c>
      <c r="H53" s="178">
        <v>306</v>
      </c>
      <c r="I53" s="178">
        <v>205</v>
      </c>
      <c r="J53" s="178">
        <v>93</v>
      </c>
      <c r="K53" s="178">
        <v>99</v>
      </c>
      <c r="L53" s="179">
        <v>145</v>
      </c>
      <c r="M53" s="179">
        <v>190</v>
      </c>
      <c r="N53" s="179">
        <v>84</v>
      </c>
      <c r="O53" s="147">
        <f t="shared" si="4"/>
        <v>2128</v>
      </c>
      <c r="P53" s="146"/>
      <c r="Q53" s="146"/>
      <c r="R53" s="146"/>
      <c r="S53" s="146"/>
      <c r="T53" s="146"/>
      <c r="U53" s="146"/>
      <c r="V53" s="171"/>
      <c r="W53" s="146"/>
      <c r="X53" s="146"/>
      <c r="Y53" s="92"/>
      <c r="Z53" s="92"/>
      <c r="AA53" s="92"/>
      <c r="AB53" s="92"/>
      <c r="AC53" s="146"/>
      <c r="AD53" s="93"/>
      <c r="AE53" s="20"/>
      <c r="AF53" s="88"/>
      <c r="AG53" s="88"/>
      <c r="AH53" s="88"/>
      <c r="AI53" s="88"/>
      <c r="AP53" s="88"/>
      <c r="AQ53" s="88"/>
      <c r="AR53" s="88"/>
      <c r="AS53" s="88"/>
    </row>
    <row r="54" spans="1:45" s="1" customFormat="1" ht="14.45" customHeight="1" x14ac:dyDescent="0.2">
      <c r="A54" s="143"/>
      <c r="B54" s="143" t="s">
        <v>78</v>
      </c>
      <c r="C54" s="178">
        <v>11277</v>
      </c>
      <c r="D54" s="178">
        <v>14635</v>
      </c>
      <c r="E54" s="178">
        <v>16909</v>
      </c>
      <c r="F54" s="178">
        <v>16665</v>
      </c>
      <c r="G54" s="178">
        <v>17463</v>
      </c>
      <c r="H54" s="178">
        <v>15837</v>
      </c>
      <c r="I54" s="178">
        <v>10590</v>
      </c>
      <c r="J54" s="178">
        <v>6845</v>
      </c>
      <c r="K54" s="178">
        <v>7576</v>
      </c>
      <c r="L54" s="179">
        <v>5248</v>
      </c>
      <c r="M54" s="179">
        <v>3889</v>
      </c>
      <c r="N54" s="179">
        <v>1174</v>
      </c>
      <c r="O54" s="147">
        <f t="shared" si="4"/>
        <v>128108</v>
      </c>
      <c r="P54" s="146"/>
      <c r="Q54" s="146"/>
      <c r="R54" s="146"/>
      <c r="S54" s="146"/>
      <c r="T54" s="146"/>
      <c r="U54" s="146"/>
      <c r="V54" s="171"/>
      <c r="W54" s="146"/>
      <c r="X54" s="92"/>
      <c r="Y54" s="92"/>
      <c r="Z54" s="92"/>
      <c r="AA54" s="92"/>
      <c r="AB54" s="92"/>
      <c r="AC54" s="92"/>
      <c r="AD54" s="93"/>
      <c r="AE54" s="93"/>
      <c r="AF54" s="88"/>
      <c r="AG54" s="88"/>
      <c r="AH54" s="88"/>
      <c r="AI54" s="88"/>
      <c r="AP54" s="88"/>
      <c r="AQ54" s="88"/>
      <c r="AR54" s="88"/>
      <c r="AS54" s="88"/>
    </row>
    <row r="55" spans="1:45" s="1" customFormat="1" ht="14.45" customHeight="1" x14ac:dyDescent="0.2">
      <c r="A55" s="181" t="s">
        <v>86</v>
      </c>
      <c r="B55" s="181" t="s">
        <v>13</v>
      </c>
      <c r="C55" s="182">
        <f t="shared" ref="C55:N55" si="7">SUM(C56:C58)</f>
        <v>463</v>
      </c>
      <c r="D55" s="182">
        <f t="shared" si="7"/>
        <v>759</v>
      </c>
      <c r="E55" s="182">
        <f t="shared" si="7"/>
        <v>1143</v>
      </c>
      <c r="F55" s="182">
        <f t="shared" si="7"/>
        <v>1187</v>
      </c>
      <c r="G55" s="182">
        <f t="shared" si="7"/>
        <v>533</v>
      </c>
      <c r="H55" s="182">
        <f t="shared" si="7"/>
        <v>614</v>
      </c>
      <c r="I55" s="182">
        <f t="shared" si="7"/>
        <v>558</v>
      </c>
      <c r="J55" s="182">
        <f t="shared" si="7"/>
        <v>607</v>
      </c>
      <c r="K55" s="182">
        <f t="shared" si="7"/>
        <v>581</v>
      </c>
      <c r="L55" s="182">
        <f t="shared" si="7"/>
        <v>431</v>
      </c>
      <c r="M55" s="182">
        <f t="shared" si="7"/>
        <v>564</v>
      </c>
      <c r="N55" s="182">
        <f t="shared" si="7"/>
        <v>152</v>
      </c>
      <c r="O55" s="182">
        <f t="shared" si="4"/>
        <v>7592</v>
      </c>
      <c r="P55" s="146"/>
      <c r="Q55" s="146"/>
      <c r="R55" s="146"/>
      <c r="S55" s="146"/>
      <c r="T55" s="146"/>
      <c r="U55" s="146"/>
      <c r="V55" s="171"/>
      <c r="W55" s="146"/>
      <c r="X55" s="146"/>
      <c r="Y55" s="92"/>
      <c r="Z55" s="92"/>
      <c r="AA55" s="146"/>
      <c r="AB55" s="92"/>
      <c r="AC55" s="146"/>
      <c r="AD55" s="20"/>
      <c r="AE55" s="20"/>
      <c r="AF55" s="88"/>
      <c r="AG55" s="88"/>
      <c r="AH55" s="88"/>
      <c r="AI55" s="88"/>
      <c r="AP55" s="88"/>
      <c r="AQ55" s="88"/>
      <c r="AR55" s="88"/>
      <c r="AS55" s="88"/>
    </row>
    <row r="56" spans="1:45" s="1" customFormat="1" ht="14.45" customHeight="1" x14ac:dyDescent="0.2">
      <c r="A56" s="143"/>
      <c r="B56" s="143" t="s">
        <v>75</v>
      </c>
      <c r="C56" s="178">
        <v>161</v>
      </c>
      <c r="D56" s="178">
        <v>184</v>
      </c>
      <c r="E56" s="178">
        <v>257</v>
      </c>
      <c r="F56" s="178">
        <v>239</v>
      </c>
      <c r="G56" s="178">
        <v>156</v>
      </c>
      <c r="H56" s="178">
        <v>249</v>
      </c>
      <c r="I56" s="178">
        <v>184</v>
      </c>
      <c r="J56" s="178">
        <v>181</v>
      </c>
      <c r="K56" s="178">
        <v>241</v>
      </c>
      <c r="L56" s="179">
        <v>168</v>
      </c>
      <c r="M56" s="179">
        <v>188</v>
      </c>
      <c r="N56" s="179">
        <v>51</v>
      </c>
      <c r="O56" s="147">
        <f t="shared" si="4"/>
        <v>2259</v>
      </c>
      <c r="P56" s="146"/>
      <c r="Q56" s="146"/>
      <c r="R56" s="146"/>
      <c r="S56" s="146"/>
      <c r="T56" s="146"/>
      <c r="U56" s="146"/>
      <c r="V56" s="171"/>
      <c r="W56" s="146"/>
      <c r="X56" s="146"/>
      <c r="Y56" s="146"/>
      <c r="Z56" s="92"/>
      <c r="AA56" s="92"/>
      <c r="AB56" s="92"/>
      <c r="AC56" s="92"/>
      <c r="AD56" s="93"/>
      <c r="AE56" s="93"/>
      <c r="AF56" s="88"/>
      <c r="AG56" s="88"/>
      <c r="AH56" s="88"/>
      <c r="AP56" s="88"/>
      <c r="AQ56" s="88"/>
      <c r="AR56" s="88"/>
      <c r="AS56" s="88"/>
    </row>
    <row r="57" spans="1:45" s="1" customFormat="1" ht="14.45" customHeight="1" x14ac:dyDescent="0.2">
      <c r="A57" s="143"/>
      <c r="B57" s="143" t="s">
        <v>76</v>
      </c>
      <c r="C57" s="178">
        <v>34</v>
      </c>
      <c r="D57" s="178">
        <v>24</v>
      </c>
      <c r="E57" s="178">
        <v>43</v>
      </c>
      <c r="F57" s="178">
        <v>60</v>
      </c>
      <c r="G57" s="178">
        <v>32</v>
      </c>
      <c r="H57" s="178">
        <v>37</v>
      </c>
      <c r="I57" s="178">
        <v>39</v>
      </c>
      <c r="J57" s="178">
        <v>23</v>
      </c>
      <c r="K57" s="178">
        <v>28</v>
      </c>
      <c r="L57" s="179">
        <v>38</v>
      </c>
      <c r="M57" s="179">
        <v>51</v>
      </c>
      <c r="N57" s="179">
        <v>19</v>
      </c>
      <c r="O57" s="147">
        <f t="shared" si="4"/>
        <v>428</v>
      </c>
      <c r="P57" s="146"/>
      <c r="Q57" s="146"/>
      <c r="R57" s="146"/>
      <c r="S57" s="146"/>
      <c r="T57" s="146"/>
      <c r="U57" s="146"/>
      <c r="V57" s="174"/>
      <c r="W57" s="92"/>
      <c r="X57" s="92"/>
      <c r="Y57" s="92"/>
      <c r="Z57" s="92"/>
      <c r="AA57" s="92"/>
      <c r="AB57" s="92"/>
      <c r="AC57" s="92"/>
      <c r="AD57" s="93"/>
      <c r="AE57" s="93"/>
      <c r="AF57" s="88"/>
      <c r="AG57" s="88"/>
      <c r="AH57" s="88"/>
      <c r="AI57" s="88"/>
      <c r="AP57" s="88"/>
      <c r="AQ57" s="88"/>
      <c r="AR57" s="88"/>
      <c r="AS57" s="88"/>
    </row>
    <row r="58" spans="1:45" s="1" customFormat="1" ht="14.45" customHeight="1" x14ac:dyDescent="0.2">
      <c r="A58" s="143"/>
      <c r="B58" s="143" t="s">
        <v>78</v>
      </c>
      <c r="C58" s="178">
        <v>268</v>
      </c>
      <c r="D58" s="178">
        <v>551</v>
      </c>
      <c r="E58" s="178">
        <v>843</v>
      </c>
      <c r="F58" s="178">
        <v>888</v>
      </c>
      <c r="G58" s="178">
        <v>345</v>
      </c>
      <c r="H58" s="178">
        <v>328</v>
      </c>
      <c r="I58" s="178">
        <v>335</v>
      </c>
      <c r="J58" s="178">
        <v>403</v>
      </c>
      <c r="K58" s="178">
        <v>312</v>
      </c>
      <c r="L58" s="179">
        <v>225</v>
      </c>
      <c r="M58" s="179">
        <v>325</v>
      </c>
      <c r="N58" s="179">
        <v>82</v>
      </c>
      <c r="O58" s="147">
        <f t="shared" si="4"/>
        <v>4905</v>
      </c>
      <c r="P58" s="146"/>
      <c r="Q58" s="146"/>
      <c r="R58" s="146"/>
      <c r="S58" s="146"/>
      <c r="T58" s="146"/>
      <c r="U58" s="146"/>
      <c r="V58" s="174"/>
      <c r="W58" s="92"/>
      <c r="X58" s="92"/>
      <c r="Y58" s="92"/>
      <c r="Z58" s="92"/>
      <c r="AA58" s="92"/>
      <c r="AB58" s="92"/>
      <c r="AC58" s="146"/>
      <c r="AD58" s="20"/>
      <c r="AE58" s="20"/>
      <c r="AF58" s="88"/>
      <c r="AG58" s="88"/>
      <c r="AI58" s="88"/>
      <c r="AP58" s="88"/>
      <c r="AQ58" s="88"/>
      <c r="AR58" s="88"/>
      <c r="AS58" s="88"/>
    </row>
    <row r="59" spans="1:45" s="1" customFormat="1" ht="14.45" customHeight="1" x14ac:dyDescent="0.2">
      <c r="A59" s="181" t="s">
        <v>87</v>
      </c>
      <c r="B59" s="181" t="s">
        <v>13</v>
      </c>
      <c r="C59" s="182">
        <f t="shared" ref="C59:N59" si="8">SUM(C60:C62)</f>
        <v>8598</v>
      </c>
      <c r="D59" s="182">
        <f t="shared" si="8"/>
        <v>10577</v>
      </c>
      <c r="E59" s="182">
        <f t="shared" si="8"/>
        <v>8479</v>
      </c>
      <c r="F59" s="182">
        <f t="shared" si="8"/>
        <v>5122</v>
      </c>
      <c r="G59" s="182">
        <f t="shared" si="8"/>
        <v>4446</v>
      </c>
      <c r="H59" s="182">
        <f t="shared" si="8"/>
        <v>4912</v>
      </c>
      <c r="I59" s="182">
        <f t="shared" si="8"/>
        <v>4573</v>
      </c>
      <c r="J59" s="182">
        <f t="shared" si="8"/>
        <v>6359</v>
      </c>
      <c r="K59" s="182">
        <f t="shared" si="8"/>
        <v>6484</v>
      </c>
      <c r="L59" s="182">
        <f t="shared" si="8"/>
        <v>6554</v>
      </c>
      <c r="M59" s="182">
        <f t="shared" si="8"/>
        <v>6851</v>
      </c>
      <c r="N59" s="182">
        <f t="shared" si="8"/>
        <v>2190</v>
      </c>
      <c r="O59" s="182">
        <f t="shared" si="4"/>
        <v>75145</v>
      </c>
      <c r="P59" s="146"/>
      <c r="Q59" s="146"/>
      <c r="R59" s="146"/>
      <c r="S59" s="146"/>
      <c r="T59" s="146"/>
      <c r="U59" s="146"/>
      <c r="V59" s="171"/>
      <c r="W59" s="146"/>
      <c r="X59" s="146"/>
      <c r="Y59" s="92"/>
      <c r="Z59" s="92"/>
      <c r="AA59" s="92"/>
      <c r="AB59" s="92"/>
      <c r="AC59" s="92"/>
      <c r="AD59" s="93"/>
      <c r="AE59" s="93"/>
      <c r="AF59" s="88"/>
      <c r="AG59" s="88"/>
      <c r="AH59" s="88"/>
      <c r="AI59" s="88"/>
      <c r="AP59" s="88"/>
      <c r="AQ59" s="88"/>
      <c r="AR59" s="88"/>
      <c r="AS59" s="88"/>
    </row>
    <row r="60" spans="1:45" s="1" customFormat="1" ht="14.45" customHeight="1" x14ac:dyDescent="0.2">
      <c r="A60" s="143"/>
      <c r="B60" s="143" t="s">
        <v>75</v>
      </c>
      <c r="C60" s="178">
        <v>36</v>
      </c>
      <c r="D60" s="178">
        <v>35</v>
      </c>
      <c r="E60" s="178">
        <v>30</v>
      </c>
      <c r="F60" s="178">
        <v>23</v>
      </c>
      <c r="G60" s="178">
        <v>14</v>
      </c>
      <c r="H60" s="178">
        <v>31</v>
      </c>
      <c r="I60" s="178">
        <v>32</v>
      </c>
      <c r="J60" s="178">
        <v>62</v>
      </c>
      <c r="K60" s="178">
        <v>42</v>
      </c>
      <c r="L60" s="179">
        <v>51</v>
      </c>
      <c r="M60" s="179">
        <v>36</v>
      </c>
      <c r="N60" s="179">
        <v>13</v>
      </c>
      <c r="O60" s="147">
        <f t="shared" si="4"/>
        <v>405</v>
      </c>
      <c r="P60" s="146"/>
      <c r="Q60" s="146"/>
      <c r="R60" s="146"/>
      <c r="S60" s="146"/>
      <c r="T60" s="146"/>
      <c r="U60" s="146"/>
      <c r="V60" s="171"/>
      <c r="W60" s="146"/>
      <c r="X60" s="146"/>
      <c r="Y60" s="92"/>
      <c r="Z60" s="92"/>
      <c r="AA60" s="92"/>
      <c r="AB60" s="92"/>
      <c r="AC60" s="92"/>
      <c r="AD60" s="93"/>
      <c r="AE60" s="93"/>
      <c r="AF60" s="88"/>
      <c r="AG60" s="88"/>
      <c r="AH60" s="88"/>
      <c r="AP60" s="88"/>
      <c r="AQ60" s="88"/>
      <c r="AR60" s="88"/>
      <c r="AS60" s="88"/>
    </row>
    <row r="61" spans="1:45" s="1" customFormat="1" ht="14.45" customHeight="1" x14ac:dyDescent="0.2">
      <c r="A61" s="143"/>
      <c r="B61" s="143" t="s">
        <v>76</v>
      </c>
      <c r="C61" s="178">
        <v>80</v>
      </c>
      <c r="D61" s="178">
        <v>111</v>
      </c>
      <c r="E61" s="178">
        <v>114</v>
      </c>
      <c r="F61" s="178">
        <v>38</v>
      </c>
      <c r="G61" s="178">
        <v>48</v>
      </c>
      <c r="H61" s="178">
        <v>63</v>
      </c>
      <c r="I61" s="178">
        <v>51</v>
      </c>
      <c r="J61" s="178">
        <v>94</v>
      </c>
      <c r="K61" s="178">
        <v>116</v>
      </c>
      <c r="L61" s="179">
        <v>96</v>
      </c>
      <c r="M61" s="179">
        <v>124</v>
      </c>
      <c r="N61" s="179">
        <v>30</v>
      </c>
      <c r="O61" s="147">
        <f t="shared" si="4"/>
        <v>965</v>
      </c>
      <c r="P61" s="146"/>
      <c r="Q61" s="146"/>
      <c r="R61" s="146"/>
      <c r="S61" s="146"/>
      <c r="T61" s="146"/>
      <c r="U61" s="146"/>
      <c r="V61" s="171"/>
      <c r="W61" s="146"/>
      <c r="X61" s="146"/>
      <c r="Y61" s="92"/>
      <c r="Z61" s="92"/>
      <c r="AA61" s="92"/>
      <c r="AB61" s="92"/>
      <c r="AC61" s="92"/>
      <c r="AD61" s="93"/>
      <c r="AE61" s="93"/>
      <c r="AF61" s="88"/>
      <c r="AG61" s="88"/>
      <c r="AH61" s="88"/>
      <c r="AK61" s="88"/>
      <c r="AL61" s="88"/>
      <c r="AM61" s="88"/>
      <c r="AN61" s="88"/>
      <c r="AO61" s="88"/>
      <c r="AP61" s="88"/>
      <c r="AQ61" s="88"/>
      <c r="AR61" s="88"/>
      <c r="AS61" s="88"/>
    </row>
    <row r="62" spans="1:45" s="1" customFormat="1" ht="14.45" customHeight="1" x14ac:dyDescent="0.2">
      <c r="A62" s="143"/>
      <c r="B62" s="143" t="s">
        <v>78</v>
      </c>
      <c r="C62" s="178">
        <v>8482</v>
      </c>
      <c r="D62" s="178">
        <v>10431</v>
      </c>
      <c r="E62" s="178">
        <v>8335</v>
      </c>
      <c r="F62" s="178">
        <v>5061</v>
      </c>
      <c r="G62" s="178">
        <v>4384</v>
      </c>
      <c r="H62" s="178">
        <v>4818</v>
      </c>
      <c r="I62" s="178">
        <v>4490</v>
      </c>
      <c r="J62" s="178">
        <v>6203</v>
      </c>
      <c r="K62" s="178">
        <v>6326</v>
      </c>
      <c r="L62" s="179">
        <v>6407</v>
      </c>
      <c r="M62" s="179">
        <v>6691</v>
      </c>
      <c r="N62" s="179">
        <v>2147</v>
      </c>
      <c r="O62" s="147">
        <f t="shared" si="4"/>
        <v>73775</v>
      </c>
      <c r="P62" s="146"/>
      <c r="Q62" s="146"/>
      <c r="R62" s="146"/>
      <c r="S62" s="146"/>
      <c r="T62" s="146"/>
      <c r="U62" s="146"/>
      <c r="V62" s="171"/>
      <c r="W62" s="146"/>
      <c r="X62" s="146"/>
      <c r="Y62" s="92"/>
      <c r="Z62" s="92"/>
      <c r="AA62" s="92"/>
      <c r="AB62" s="92"/>
      <c r="AC62" s="92"/>
      <c r="AD62" s="93"/>
      <c r="AE62" s="93"/>
      <c r="AF62" s="88"/>
      <c r="AG62" s="88"/>
      <c r="AI62" s="88"/>
      <c r="AP62" s="88"/>
      <c r="AQ62" s="88"/>
      <c r="AR62" s="88"/>
      <c r="AS62" s="88"/>
    </row>
    <row r="63" spans="1:45" s="1" customFormat="1" ht="12" x14ac:dyDescent="0.2">
      <c r="A63" s="47"/>
      <c r="E63" s="146"/>
      <c r="F63" s="146"/>
      <c r="G63" s="146"/>
      <c r="Q63" s="146"/>
      <c r="R63" s="16"/>
      <c r="S63" s="16"/>
      <c r="T63" s="87"/>
      <c r="U63" s="87"/>
      <c r="V63" s="183"/>
      <c r="W63" s="16"/>
      <c r="X63" s="87"/>
      <c r="Y63" s="87"/>
      <c r="Z63" s="16"/>
      <c r="AA63" s="16"/>
      <c r="AB63" s="16"/>
      <c r="AC63" s="20"/>
      <c r="AD63" s="20"/>
      <c r="AE63" s="20"/>
      <c r="AF63" s="20"/>
      <c r="AQ63" s="88"/>
      <c r="AS63" s="88"/>
    </row>
    <row r="64" spans="1:45" s="146" customFormat="1" ht="18" customHeight="1" x14ac:dyDescent="0.2">
      <c r="A64" s="328"/>
      <c r="B64" s="320"/>
      <c r="C64" s="320"/>
      <c r="D64" s="320"/>
      <c r="E64" s="320"/>
      <c r="F64" s="320"/>
      <c r="G64" s="320"/>
      <c r="H64" s="320"/>
      <c r="I64" s="320"/>
      <c r="J64" s="320"/>
      <c r="K64" s="320"/>
      <c r="L64" s="320"/>
      <c r="M64" s="320"/>
      <c r="N64" s="320"/>
      <c r="O64" s="320"/>
      <c r="P64" s="320"/>
      <c r="Q64" s="320"/>
      <c r="R64" s="320"/>
      <c r="S64" s="320"/>
      <c r="T64" s="320"/>
      <c r="U64" s="320"/>
      <c r="V64" s="329"/>
      <c r="W64" s="16"/>
      <c r="X64" s="16"/>
      <c r="Y64" s="16"/>
      <c r="Z64" s="16"/>
    </row>
    <row r="65" spans="1:33" s="1" customFormat="1" ht="12" x14ac:dyDescent="0.2">
      <c r="A65" s="47"/>
      <c r="F65" s="146"/>
      <c r="G65" s="146"/>
      <c r="H65" s="146"/>
      <c r="K65" s="146"/>
      <c r="L65" s="16"/>
      <c r="M65" s="16"/>
      <c r="N65" s="16"/>
      <c r="O65" s="16"/>
      <c r="P65" s="16"/>
      <c r="Q65" s="16"/>
      <c r="R65" s="16"/>
      <c r="S65" s="16"/>
      <c r="T65" s="16"/>
      <c r="U65" s="16"/>
      <c r="V65" s="19"/>
      <c r="W65" s="20"/>
      <c r="X65" s="20"/>
      <c r="Y65" s="20"/>
      <c r="Z65" s="20"/>
    </row>
    <row r="66" spans="1:33" s="1" customFormat="1" ht="23.25" customHeight="1" x14ac:dyDescent="0.2">
      <c r="A66" s="330" t="s">
        <v>970</v>
      </c>
      <c r="B66" s="331"/>
      <c r="C66" s="331"/>
      <c r="D66" s="331"/>
      <c r="E66" s="331"/>
      <c r="F66" s="331"/>
      <c r="G66" s="331"/>
      <c r="H66" s="331"/>
      <c r="I66" s="331"/>
      <c r="J66" s="331"/>
      <c r="K66" s="331"/>
      <c r="L66" s="331"/>
      <c r="M66" s="331"/>
      <c r="N66" s="331"/>
      <c r="O66" s="16"/>
      <c r="P66" s="16"/>
      <c r="Q66" s="82"/>
      <c r="R66" s="82"/>
      <c r="S66" s="82"/>
      <c r="T66" s="82"/>
      <c r="U66" s="82"/>
      <c r="V66" s="81"/>
      <c r="W66" s="90"/>
      <c r="X66" s="90"/>
      <c r="Y66" s="90"/>
      <c r="Z66" s="90"/>
      <c r="AA66" s="80"/>
      <c r="AB66" s="80"/>
    </row>
    <row r="67" spans="1:33" s="1" customFormat="1" ht="22.5" customHeight="1" x14ac:dyDescent="0.2">
      <c r="A67" s="145" t="s">
        <v>62</v>
      </c>
      <c r="B67" s="145" t="s">
        <v>63</v>
      </c>
      <c r="C67" s="145" t="s">
        <v>64</v>
      </c>
      <c r="D67" s="145" t="s">
        <v>65</v>
      </c>
      <c r="E67" s="145" t="s">
        <v>66</v>
      </c>
      <c r="F67" s="145" t="s">
        <v>67</v>
      </c>
      <c r="G67" s="145" t="s">
        <v>68</v>
      </c>
      <c r="H67" s="145" t="s">
        <v>69</v>
      </c>
      <c r="I67" s="145" t="s">
        <v>70</v>
      </c>
      <c r="J67" s="145" t="s">
        <v>71</v>
      </c>
      <c r="K67" s="145" t="s">
        <v>72</v>
      </c>
      <c r="L67" s="145" t="s">
        <v>73</v>
      </c>
      <c r="M67" s="145" t="s">
        <v>74</v>
      </c>
      <c r="N67" s="145" t="s">
        <v>88</v>
      </c>
      <c r="O67" s="16"/>
      <c r="P67" s="82"/>
      <c r="Q67" s="82"/>
      <c r="R67" s="82"/>
      <c r="S67" s="82"/>
      <c r="T67" s="82"/>
      <c r="U67" s="82"/>
      <c r="V67" s="81"/>
      <c r="W67" s="90"/>
      <c r="X67" s="90"/>
      <c r="Y67" s="90"/>
      <c r="Z67" s="90"/>
      <c r="AA67" s="80"/>
      <c r="AB67" s="80"/>
      <c r="AC67" s="80"/>
      <c r="AD67" s="80"/>
      <c r="AE67" s="80"/>
      <c r="AF67" s="80"/>
    </row>
    <row r="68" spans="1:33" s="1" customFormat="1" ht="12" x14ac:dyDescent="0.2">
      <c r="A68" s="50" t="s">
        <v>89</v>
      </c>
      <c r="B68" s="184">
        <v>17961.451612903202</v>
      </c>
      <c r="C68" s="185">
        <v>18498.633333333299</v>
      </c>
      <c r="D68" s="186">
        <v>16788.129032258101</v>
      </c>
      <c r="E68" s="185">
        <v>16592.516129032301</v>
      </c>
      <c r="F68" s="186">
        <v>14773.75</v>
      </c>
      <c r="G68" s="185">
        <v>14761.032258064501</v>
      </c>
      <c r="H68" s="185">
        <v>14236.8</v>
      </c>
      <c r="I68" s="186">
        <v>18024.6451612903</v>
      </c>
      <c r="J68" s="185">
        <v>18180.133333333299</v>
      </c>
      <c r="K68" s="186">
        <v>17165.7096774194</v>
      </c>
      <c r="L68" s="186">
        <v>17916.225806451599</v>
      </c>
      <c r="M68" s="185">
        <v>18873.7</v>
      </c>
      <c r="N68" s="186">
        <v>16885.130434782601</v>
      </c>
      <c r="O68" s="187"/>
      <c r="P68" s="85"/>
      <c r="Q68" s="85"/>
      <c r="R68" s="85"/>
      <c r="S68" s="85"/>
      <c r="T68" s="85"/>
      <c r="U68" s="85"/>
      <c r="V68" s="84"/>
      <c r="W68" s="91"/>
      <c r="X68" s="91"/>
      <c r="Y68" s="91"/>
      <c r="Z68" s="91"/>
      <c r="AA68" s="83"/>
      <c r="AB68" s="83"/>
    </row>
    <row r="69" spans="1:33" s="1" customFormat="1" ht="12" x14ac:dyDescent="0.2">
      <c r="A69" s="51" t="s">
        <v>75</v>
      </c>
      <c r="B69" s="165">
        <v>650.29032258064501</v>
      </c>
      <c r="C69" s="188">
        <v>661.93333333333305</v>
      </c>
      <c r="D69" s="188">
        <v>630.83870967741905</v>
      </c>
      <c r="E69" s="188">
        <v>620.38709677419399</v>
      </c>
      <c r="F69" s="188">
        <v>644.03571428571399</v>
      </c>
      <c r="G69" s="188">
        <v>601.09677419354796</v>
      </c>
      <c r="H69" s="188">
        <v>685.46666666666704</v>
      </c>
      <c r="I69" s="188">
        <v>864.09677419354796</v>
      </c>
      <c r="J69" s="188">
        <v>865.46666666666704</v>
      </c>
      <c r="K69" s="188">
        <v>809.51612903225805</v>
      </c>
      <c r="L69" s="188">
        <v>894.70967741935499</v>
      </c>
      <c r="M69" s="188">
        <v>927.4</v>
      </c>
      <c r="N69" s="188">
        <v>727.22318840579703</v>
      </c>
      <c r="O69" s="16"/>
      <c r="P69" s="85"/>
      <c r="Q69" s="85"/>
      <c r="R69" s="85"/>
      <c r="S69" s="85"/>
      <c r="T69" s="85"/>
      <c r="U69" s="87"/>
      <c r="V69" s="84"/>
      <c r="W69" s="91"/>
      <c r="X69" s="91"/>
      <c r="Y69" s="91"/>
      <c r="Z69" s="91"/>
      <c r="AA69" s="83"/>
      <c r="AB69" s="83"/>
      <c r="AC69" s="83"/>
      <c r="AD69" s="83"/>
      <c r="AE69" s="83"/>
      <c r="AF69" s="83"/>
      <c r="AG69" s="83"/>
    </row>
    <row r="70" spans="1:33" s="1" customFormat="1" ht="12" x14ac:dyDescent="0.2">
      <c r="A70" s="52" t="s">
        <v>76</v>
      </c>
      <c r="B70" s="165">
        <v>408.90322580645199</v>
      </c>
      <c r="C70" s="188">
        <v>311.39999999999998</v>
      </c>
      <c r="D70" s="188">
        <v>294.90322580645199</v>
      </c>
      <c r="E70" s="188">
        <v>309.77419354838702</v>
      </c>
      <c r="F70" s="188">
        <v>362.96428571428601</v>
      </c>
      <c r="G70" s="188">
        <v>351.93548387096803</v>
      </c>
      <c r="H70" s="188">
        <v>333.96666666666698</v>
      </c>
      <c r="I70" s="188">
        <v>359.25806451612902</v>
      </c>
      <c r="J70" s="188">
        <v>366.46666666666698</v>
      </c>
      <c r="K70" s="188">
        <v>333.09677419354801</v>
      </c>
      <c r="L70" s="188">
        <v>340.25806451612902</v>
      </c>
      <c r="M70" s="188">
        <v>327.5</v>
      </c>
      <c r="N70" s="188">
        <v>342.42028985507199</v>
      </c>
      <c r="O70" s="16"/>
      <c r="P70" s="82"/>
      <c r="Q70" s="82"/>
      <c r="R70" s="82"/>
      <c r="S70" s="82"/>
      <c r="T70" s="82"/>
      <c r="U70" s="82"/>
      <c r="V70" s="81"/>
      <c r="W70" s="90"/>
      <c r="X70" s="90"/>
      <c r="Y70" s="90"/>
      <c r="Z70" s="90"/>
      <c r="AA70" s="83"/>
      <c r="AB70" s="83"/>
      <c r="AC70" s="83"/>
      <c r="AG70" s="83"/>
    </row>
    <row r="71" spans="1:33" s="21" customFormat="1" ht="12" x14ac:dyDescent="0.2">
      <c r="A71" s="52" t="s">
        <v>78</v>
      </c>
      <c r="B71" s="165">
        <v>16902.2580645161</v>
      </c>
      <c r="C71" s="188">
        <v>17525.3</v>
      </c>
      <c r="D71" s="188">
        <v>15862.3870967742</v>
      </c>
      <c r="E71" s="188">
        <v>15662.3548387097</v>
      </c>
      <c r="F71" s="188">
        <v>13766.75</v>
      </c>
      <c r="G71" s="188">
        <v>13808</v>
      </c>
      <c r="H71" s="188">
        <v>13217.3666666667</v>
      </c>
      <c r="I71" s="188">
        <v>16801.2903225806</v>
      </c>
      <c r="J71" s="188">
        <v>16948.2</v>
      </c>
      <c r="K71" s="188">
        <v>16023.0967741935</v>
      </c>
      <c r="L71" s="188">
        <v>16681.2580645161</v>
      </c>
      <c r="M71" s="188">
        <v>17618.8</v>
      </c>
      <c r="N71" s="188">
        <v>15815.4869565217</v>
      </c>
      <c r="O71" s="85"/>
      <c r="P71" s="85"/>
      <c r="Q71" s="85"/>
      <c r="R71" s="85"/>
      <c r="S71" s="85"/>
      <c r="T71" s="85"/>
      <c r="U71" s="85"/>
      <c r="V71" s="84"/>
      <c r="W71" s="89"/>
      <c r="X71" s="89"/>
      <c r="Y71" s="89"/>
      <c r="Z71" s="89"/>
      <c r="AA71" s="89"/>
      <c r="AB71" s="89"/>
      <c r="AC71" s="89"/>
      <c r="AD71" s="89"/>
      <c r="AE71" s="89"/>
      <c r="AF71" s="89"/>
      <c r="AG71" s="89"/>
    </row>
    <row r="72" spans="1:33" s="1" customFormat="1" ht="12" x14ac:dyDescent="0.2">
      <c r="A72" s="50" t="s">
        <v>90</v>
      </c>
      <c r="B72" s="184">
        <v>4837.0967741935501</v>
      </c>
      <c r="C72" s="185">
        <v>4838.7333333333299</v>
      </c>
      <c r="D72" s="186">
        <v>4780.5161290322603</v>
      </c>
      <c r="E72" s="185">
        <v>4862.1290322580599</v>
      </c>
      <c r="F72" s="186">
        <v>4996.4285714285697</v>
      </c>
      <c r="G72" s="185">
        <v>5183.5483870967701</v>
      </c>
      <c r="H72" s="185">
        <v>5460.7</v>
      </c>
      <c r="I72" s="186">
        <v>5767.4516129032299</v>
      </c>
      <c r="J72" s="185">
        <v>6121.4333333333298</v>
      </c>
      <c r="K72" s="186">
        <v>6523.22580645161</v>
      </c>
      <c r="L72" s="186">
        <v>7254.7419354838703</v>
      </c>
      <c r="M72" s="185">
        <v>7559.5</v>
      </c>
      <c r="N72" s="186">
        <v>5575.6260869565203</v>
      </c>
      <c r="O72" s="16"/>
      <c r="P72" s="85"/>
      <c r="Q72" s="85"/>
      <c r="R72" s="85"/>
      <c r="S72" s="85"/>
      <c r="T72" s="85"/>
      <c r="U72" s="85"/>
      <c r="V72" s="84"/>
      <c r="W72" s="83"/>
      <c r="X72" s="83"/>
      <c r="Y72" s="83"/>
      <c r="Z72" s="83"/>
      <c r="AA72" s="83"/>
      <c r="AB72" s="83"/>
      <c r="AC72" s="83"/>
      <c r="AD72" s="83"/>
      <c r="AE72" s="83"/>
      <c r="AF72" s="83"/>
      <c r="AG72" s="83"/>
    </row>
    <row r="73" spans="1:33" s="1" customFormat="1" ht="12" x14ac:dyDescent="0.2">
      <c r="A73" s="51" t="s">
        <v>75</v>
      </c>
      <c r="B73" s="165">
        <v>3994.2580645161302</v>
      </c>
      <c r="C73" s="188">
        <v>3975.6</v>
      </c>
      <c r="D73" s="188">
        <v>3945.4838709677401</v>
      </c>
      <c r="E73" s="188">
        <v>4059.0967741935501</v>
      </c>
      <c r="F73" s="188">
        <v>4152.1428571428596</v>
      </c>
      <c r="G73" s="188">
        <v>4211.2903225806504</v>
      </c>
      <c r="H73" s="188">
        <v>4259.7666666666701</v>
      </c>
      <c r="I73" s="188">
        <v>4465.8709677419301</v>
      </c>
      <c r="J73" s="188">
        <v>4698.6666666666697</v>
      </c>
      <c r="K73" s="188">
        <v>4841.2580645161297</v>
      </c>
      <c r="L73" s="188">
        <v>5195.1935483871002</v>
      </c>
      <c r="M73" s="188">
        <v>5356.4</v>
      </c>
      <c r="N73" s="188">
        <v>4376.6115942029001</v>
      </c>
      <c r="O73" s="16"/>
      <c r="P73" s="85"/>
      <c r="Q73" s="85"/>
      <c r="R73" s="85"/>
      <c r="S73" s="85"/>
      <c r="T73" s="85"/>
      <c r="U73" s="85"/>
      <c r="V73" s="84"/>
      <c r="W73" s="83"/>
      <c r="X73" s="83"/>
      <c r="Y73" s="83"/>
      <c r="Z73" s="83"/>
      <c r="AA73" s="83"/>
      <c r="AB73" s="83"/>
      <c r="AC73" s="88"/>
      <c r="AD73" s="83"/>
      <c r="AE73" s="83"/>
      <c r="AF73" s="83"/>
      <c r="AG73" s="83"/>
    </row>
    <row r="74" spans="1:33" s="1" customFormat="1" ht="12" x14ac:dyDescent="0.2">
      <c r="A74" s="52" t="s">
        <v>76</v>
      </c>
      <c r="B74" s="165">
        <v>586.41935483870998</v>
      </c>
      <c r="C74" s="188">
        <v>583.93333333333305</v>
      </c>
      <c r="D74" s="188">
        <v>580.90322580645204</v>
      </c>
      <c r="E74" s="188">
        <v>581.09677419354796</v>
      </c>
      <c r="F74" s="188">
        <v>636.46428571428601</v>
      </c>
      <c r="G74" s="188">
        <v>706.22580645161304</v>
      </c>
      <c r="H74" s="188">
        <v>811.2</v>
      </c>
      <c r="I74" s="188">
        <v>928.09677419354796</v>
      </c>
      <c r="J74" s="188">
        <v>1015.5</v>
      </c>
      <c r="K74" s="188">
        <v>1220.4516129032299</v>
      </c>
      <c r="L74" s="188">
        <v>1548.6451612903199</v>
      </c>
      <c r="M74" s="188">
        <v>1717.5</v>
      </c>
      <c r="N74" s="188">
        <v>863.83188405797102</v>
      </c>
      <c r="O74" s="16"/>
      <c r="P74" s="85"/>
      <c r="Q74" s="85"/>
      <c r="R74" s="85"/>
      <c r="S74" s="85"/>
      <c r="T74" s="87"/>
      <c r="U74" s="85"/>
      <c r="V74" s="84"/>
      <c r="W74" s="83"/>
      <c r="X74" s="83"/>
      <c r="Y74" s="83"/>
      <c r="Z74" s="83"/>
      <c r="AA74" s="83"/>
      <c r="AB74" s="83"/>
      <c r="AC74" s="83"/>
      <c r="AD74" s="83"/>
      <c r="AE74" s="83"/>
      <c r="AF74" s="83"/>
      <c r="AG74" s="83"/>
    </row>
    <row r="75" spans="1:33" s="1" customFormat="1" ht="12" x14ac:dyDescent="0.2">
      <c r="A75" s="52" t="s">
        <v>78</v>
      </c>
      <c r="B75" s="165">
        <v>256.41935483870998</v>
      </c>
      <c r="C75" s="188">
        <v>279.2</v>
      </c>
      <c r="D75" s="188">
        <v>254.129032258065</v>
      </c>
      <c r="E75" s="188">
        <v>221.935483870968</v>
      </c>
      <c r="F75" s="188">
        <v>207.82142857142901</v>
      </c>
      <c r="G75" s="188">
        <v>266.03225806451599</v>
      </c>
      <c r="H75" s="188">
        <v>389.73333333333301</v>
      </c>
      <c r="I75" s="188">
        <v>373.48387096774201</v>
      </c>
      <c r="J75" s="188">
        <v>407.26666666666699</v>
      </c>
      <c r="K75" s="188">
        <v>461.51612903225799</v>
      </c>
      <c r="L75" s="188">
        <v>510.90322580645199</v>
      </c>
      <c r="M75" s="188">
        <v>485.6</v>
      </c>
      <c r="N75" s="188">
        <v>335.18260869565199</v>
      </c>
      <c r="O75" s="16"/>
      <c r="P75" s="85"/>
      <c r="Q75" s="85"/>
      <c r="R75" s="85"/>
      <c r="S75" s="85"/>
      <c r="T75" s="85"/>
      <c r="U75" s="85"/>
      <c r="V75" s="84"/>
      <c r="W75" s="83"/>
      <c r="X75" s="83"/>
      <c r="Y75" s="83"/>
      <c r="Z75" s="88"/>
      <c r="AA75" s="83"/>
      <c r="AB75" s="83"/>
      <c r="AC75" s="83"/>
      <c r="AD75" s="83"/>
      <c r="AG75" s="83"/>
    </row>
    <row r="76" spans="1:33" s="1" customFormat="1" ht="12" x14ac:dyDescent="0.2">
      <c r="A76" s="50" t="s">
        <v>91</v>
      </c>
      <c r="B76" s="184">
        <v>22798.548387096798</v>
      </c>
      <c r="C76" s="185">
        <v>23337.366666666701</v>
      </c>
      <c r="D76" s="186">
        <v>21568.6451612903</v>
      </c>
      <c r="E76" s="185">
        <v>21454.6451612903</v>
      </c>
      <c r="F76" s="186">
        <v>19770.178571428602</v>
      </c>
      <c r="G76" s="185">
        <v>19944.580645161299</v>
      </c>
      <c r="H76" s="185">
        <v>19697.5</v>
      </c>
      <c r="I76" s="186">
        <v>23792.096774193498</v>
      </c>
      <c r="J76" s="185">
        <v>24301.566666666698</v>
      </c>
      <c r="K76" s="186">
        <v>23688.935483870999</v>
      </c>
      <c r="L76" s="186">
        <v>25170.967741935499</v>
      </c>
      <c r="M76" s="185">
        <v>26433.200000000001</v>
      </c>
      <c r="N76" s="186">
        <v>22460.756521739098</v>
      </c>
      <c r="O76" s="16"/>
      <c r="P76" s="85"/>
      <c r="Q76" s="85"/>
      <c r="R76" s="85"/>
      <c r="S76" s="85"/>
      <c r="T76" s="85"/>
      <c r="U76" s="85"/>
      <c r="V76" s="84"/>
      <c r="W76" s="83"/>
      <c r="X76" s="83"/>
      <c r="Y76" s="83"/>
      <c r="Z76" s="83"/>
      <c r="AA76" s="83"/>
      <c r="AB76" s="83"/>
      <c r="AC76" s="83"/>
      <c r="AD76" s="83"/>
      <c r="AG76" s="83"/>
    </row>
    <row r="77" spans="1:33" s="1" customFormat="1" ht="12" x14ac:dyDescent="0.2">
      <c r="A77" s="51" t="s">
        <v>75</v>
      </c>
      <c r="B77" s="165">
        <v>4644.5483870967701</v>
      </c>
      <c r="C77" s="188">
        <v>4637.5333333333301</v>
      </c>
      <c r="D77" s="188">
        <v>4576.3225806451601</v>
      </c>
      <c r="E77" s="188">
        <v>4679.4838709677397</v>
      </c>
      <c r="F77" s="188">
        <v>4796.1785714285697</v>
      </c>
      <c r="G77" s="188">
        <v>4812.3870967741896</v>
      </c>
      <c r="H77" s="188">
        <v>4945.2333333333299</v>
      </c>
      <c r="I77" s="188">
        <v>5329.9677419354803</v>
      </c>
      <c r="J77" s="188">
        <v>5564.1333333333296</v>
      </c>
      <c r="K77" s="188">
        <v>5650.77419354839</v>
      </c>
      <c r="L77" s="188">
        <v>6089.9032258064499</v>
      </c>
      <c r="M77" s="188">
        <v>6283.8</v>
      </c>
      <c r="N77" s="188">
        <v>5103.8347826087002</v>
      </c>
      <c r="O77" s="16"/>
      <c r="P77" s="85"/>
      <c r="Q77" s="85"/>
      <c r="R77" s="83"/>
      <c r="S77" s="85"/>
      <c r="T77" s="85"/>
      <c r="U77" s="85"/>
      <c r="V77" s="84"/>
      <c r="W77" s="83"/>
      <c r="X77" s="83"/>
      <c r="Y77" s="83"/>
      <c r="Z77" s="83"/>
      <c r="AA77" s="83"/>
      <c r="AB77" s="83"/>
    </row>
    <row r="78" spans="1:33" s="1" customFormat="1" ht="12" x14ac:dyDescent="0.2">
      <c r="A78" s="52" t="s">
        <v>76</v>
      </c>
      <c r="B78" s="165">
        <v>995.322580645161</v>
      </c>
      <c r="C78" s="188">
        <v>895.33333333333303</v>
      </c>
      <c r="D78" s="188">
        <v>875.80645161290295</v>
      </c>
      <c r="E78" s="188">
        <v>890.87096774193503</v>
      </c>
      <c r="F78" s="188">
        <v>999.42857142857099</v>
      </c>
      <c r="G78" s="188">
        <v>1058.16129032258</v>
      </c>
      <c r="H78" s="188">
        <v>1145.1666666666699</v>
      </c>
      <c r="I78" s="188">
        <v>1287.3548387096801</v>
      </c>
      <c r="J78" s="188">
        <v>1381.9666666666701</v>
      </c>
      <c r="K78" s="188">
        <v>1553.5483870967701</v>
      </c>
      <c r="L78" s="188">
        <v>1888.9032258064501</v>
      </c>
      <c r="M78" s="188">
        <v>2045</v>
      </c>
      <c r="N78" s="188">
        <v>1206.25217391304</v>
      </c>
      <c r="O78" s="16"/>
      <c r="P78" s="85"/>
      <c r="Q78" s="85"/>
      <c r="R78" s="87"/>
      <c r="S78" s="85"/>
      <c r="T78" s="85"/>
      <c r="U78" s="85"/>
      <c r="V78" s="84"/>
      <c r="W78" s="83"/>
      <c r="X78" s="83"/>
      <c r="Y78" s="83"/>
      <c r="Z78" s="83"/>
      <c r="AA78" s="83"/>
      <c r="AB78" s="83"/>
    </row>
    <row r="79" spans="1:33" s="1" customFormat="1" ht="12" x14ac:dyDescent="0.2">
      <c r="A79" s="52" t="s">
        <v>78</v>
      </c>
      <c r="B79" s="165">
        <v>17158.677419354801</v>
      </c>
      <c r="C79" s="188">
        <v>17804.5</v>
      </c>
      <c r="D79" s="188">
        <v>16116.516129032299</v>
      </c>
      <c r="E79" s="188">
        <v>15884.2903225806</v>
      </c>
      <c r="F79" s="188">
        <v>13974.5714285714</v>
      </c>
      <c r="G79" s="188">
        <v>14074.032258064501</v>
      </c>
      <c r="H79" s="188">
        <v>13607.1</v>
      </c>
      <c r="I79" s="188">
        <v>17174.774193548401</v>
      </c>
      <c r="J79" s="188">
        <v>17355.4666666667</v>
      </c>
      <c r="K79" s="188">
        <v>16484.6129032258</v>
      </c>
      <c r="L79" s="188">
        <v>17192.161290322601</v>
      </c>
      <c r="M79" s="188">
        <v>18104.400000000001</v>
      </c>
      <c r="N79" s="188">
        <v>16150.6695652174</v>
      </c>
      <c r="O79" s="16"/>
      <c r="P79" s="85"/>
      <c r="Q79" s="85"/>
      <c r="R79" s="87"/>
      <c r="S79" s="87"/>
      <c r="T79" s="85"/>
      <c r="U79" s="85"/>
      <c r="V79" s="84"/>
      <c r="W79" s="83"/>
      <c r="X79" s="83"/>
      <c r="Y79" s="83"/>
      <c r="Z79" s="83"/>
      <c r="AA79" s="83"/>
      <c r="AB79" s="83"/>
    </row>
    <row r="80" spans="1:33" s="1" customFormat="1" ht="12" x14ac:dyDescent="0.2">
      <c r="A80" s="47"/>
      <c r="F80" s="146"/>
      <c r="G80" s="146"/>
      <c r="H80" s="146"/>
      <c r="I80" s="146"/>
      <c r="J80" s="146"/>
      <c r="K80" s="146"/>
      <c r="L80" s="16"/>
      <c r="M80" s="16"/>
      <c r="N80" s="16"/>
      <c r="O80" s="16"/>
      <c r="P80" s="85"/>
      <c r="Q80" s="85"/>
      <c r="R80" s="85"/>
      <c r="S80" s="87"/>
      <c r="T80" s="85"/>
      <c r="U80" s="85"/>
      <c r="V80" s="84"/>
      <c r="W80" s="83"/>
      <c r="X80" s="83"/>
      <c r="Y80" s="83"/>
      <c r="Z80" s="83"/>
      <c r="AA80" s="83"/>
      <c r="AB80" s="83"/>
    </row>
    <row r="81" spans="1:34" s="1" customFormat="1" ht="12" customHeight="1" x14ac:dyDescent="0.2">
      <c r="A81" s="319"/>
      <c r="B81" s="320"/>
      <c r="C81" s="320"/>
      <c r="D81" s="320"/>
      <c r="E81" s="320"/>
      <c r="F81" s="320"/>
      <c r="G81" s="320"/>
      <c r="H81" s="320"/>
      <c r="I81" s="320"/>
      <c r="J81" s="320"/>
      <c r="K81" s="320"/>
      <c r="L81" s="320"/>
      <c r="M81" s="320"/>
      <c r="N81" s="320"/>
      <c r="O81" s="320"/>
      <c r="P81" s="320"/>
      <c r="Q81" s="320"/>
      <c r="R81" s="320"/>
      <c r="S81" s="320"/>
      <c r="T81" s="320"/>
      <c r="U81" s="320"/>
      <c r="V81" s="321"/>
    </row>
    <row r="82" spans="1:34" s="1" customFormat="1" ht="12" x14ac:dyDescent="0.2">
      <c r="A82" s="47"/>
      <c r="F82" s="146"/>
      <c r="G82" s="146"/>
      <c r="H82" s="146"/>
      <c r="I82" s="146"/>
      <c r="J82" s="146"/>
      <c r="K82" s="146"/>
      <c r="L82" s="16"/>
      <c r="M82" s="16"/>
      <c r="N82" s="16"/>
      <c r="O82" s="16"/>
      <c r="P82" s="16"/>
      <c r="Q82" s="16"/>
      <c r="R82" s="16"/>
      <c r="S82" s="16"/>
      <c r="T82" s="16"/>
      <c r="U82" s="16"/>
      <c r="V82" s="19"/>
      <c r="AA82" s="80"/>
      <c r="AB82" s="80"/>
      <c r="AC82" s="80"/>
      <c r="AD82" s="80"/>
      <c r="AE82" s="80"/>
      <c r="AF82" s="80"/>
      <c r="AG82" s="80"/>
    </row>
    <row r="83" spans="1:34" s="1" customFormat="1" ht="24.75" customHeight="1" x14ac:dyDescent="0.2">
      <c r="A83" s="330" t="s">
        <v>971</v>
      </c>
      <c r="B83" s="331"/>
      <c r="C83" s="331"/>
      <c r="D83" s="331"/>
      <c r="E83" s="331"/>
      <c r="F83" s="331"/>
      <c r="G83" s="331"/>
      <c r="H83" s="331"/>
      <c r="I83" s="331"/>
      <c r="J83" s="331"/>
      <c r="K83" s="331"/>
      <c r="L83" s="331"/>
      <c r="M83" s="331"/>
      <c r="N83" s="331"/>
      <c r="O83" s="16"/>
      <c r="P83" s="16"/>
      <c r="Q83" s="82"/>
      <c r="R83" s="82"/>
      <c r="S83" s="82"/>
      <c r="T83" s="82"/>
      <c r="U83" s="82"/>
      <c r="V83" s="81"/>
      <c r="W83" s="80"/>
      <c r="X83" s="80"/>
      <c r="Y83" s="80"/>
      <c r="Z83" s="80"/>
      <c r="AA83" s="80"/>
      <c r="AB83" s="80"/>
    </row>
    <row r="84" spans="1:34" s="1" customFormat="1" ht="12" x14ac:dyDescent="0.2">
      <c r="A84" s="145" t="s">
        <v>62</v>
      </c>
      <c r="B84" s="145" t="s">
        <v>63</v>
      </c>
      <c r="C84" s="145" t="s">
        <v>64</v>
      </c>
      <c r="D84" s="145" t="s">
        <v>65</v>
      </c>
      <c r="E84" s="145" t="s">
        <v>66</v>
      </c>
      <c r="F84" s="145" t="s">
        <v>67</v>
      </c>
      <c r="G84" s="145" t="s">
        <v>68</v>
      </c>
      <c r="H84" s="145" t="s">
        <v>69</v>
      </c>
      <c r="I84" s="145" t="s">
        <v>70</v>
      </c>
      <c r="J84" s="145" t="s">
        <v>71</v>
      </c>
      <c r="K84" s="145" t="s">
        <v>72</v>
      </c>
      <c r="L84" s="145" t="s">
        <v>73</v>
      </c>
      <c r="M84" s="145" t="s">
        <v>74</v>
      </c>
      <c r="N84" s="145" t="s">
        <v>88</v>
      </c>
      <c r="O84" s="16"/>
      <c r="P84" s="82"/>
      <c r="Q84" s="82"/>
      <c r="R84" s="82"/>
      <c r="S84" s="82"/>
      <c r="T84" s="82"/>
      <c r="U84" s="82"/>
      <c r="V84" s="81"/>
      <c r="W84" s="80"/>
      <c r="X84" s="80"/>
      <c r="Y84" s="80"/>
      <c r="Z84" s="80"/>
      <c r="AA84" s="80"/>
      <c r="AB84" s="80"/>
      <c r="AC84" s="83"/>
      <c r="AD84" s="83"/>
      <c r="AE84" s="83"/>
      <c r="AF84" s="83"/>
      <c r="AG84" s="83"/>
      <c r="AH84" s="83"/>
    </row>
    <row r="85" spans="1:34" s="1" customFormat="1" ht="12.75" customHeight="1" x14ac:dyDescent="0.2">
      <c r="A85" s="50" t="s">
        <v>89</v>
      </c>
      <c r="B85" s="189">
        <v>21.6348259592273</v>
      </c>
      <c r="C85" s="190">
        <v>21.7550745725718</v>
      </c>
      <c r="D85" s="191">
        <v>21.8566549258192</v>
      </c>
      <c r="E85" s="190">
        <v>22.993303571428601</v>
      </c>
      <c r="F85" s="191">
        <v>19.2024769345857</v>
      </c>
      <c r="G85" s="190">
        <v>20.301472070982101</v>
      </c>
      <c r="H85" s="190">
        <v>20.900752946311702</v>
      </c>
      <c r="I85" s="191">
        <v>21.845052751639599</v>
      </c>
      <c r="J85" s="190">
        <v>26.346733668341699</v>
      </c>
      <c r="K85" s="191">
        <v>29.096227679931701</v>
      </c>
      <c r="L85" s="191">
        <v>29.4240339128832</v>
      </c>
      <c r="M85" s="190">
        <v>30.930614504521099</v>
      </c>
      <c r="N85" s="191">
        <v>22.986185352022101</v>
      </c>
      <c r="O85" s="16"/>
      <c r="P85" s="16"/>
      <c r="Q85" s="82"/>
      <c r="R85" s="82"/>
      <c r="S85" s="82"/>
      <c r="T85" s="82"/>
      <c r="U85" s="82"/>
      <c r="V85" s="81"/>
      <c r="W85" s="80"/>
      <c r="X85" s="80"/>
      <c r="Y85" s="80"/>
      <c r="Z85" s="80"/>
      <c r="AA85" s="80"/>
      <c r="AB85" s="80"/>
      <c r="AC85" s="83"/>
      <c r="AD85" s="83"/>
      <c r="AE85" s="83"/>
      <c r="AF85" s="83"/>
      <c r="AG85" s="83"/>
      <c r="AH85" s="83"/>
    </row>
    <row r="86" spans="1:34" s="1" customFormat="1" ht="12" x14ac:dyDescent="0.2">
      <c r="A86" s="51" t="s">
        <v>75</v>
      </c>
      <c r="B86" s="192">
        <v>32.316205533596801</v>
      </c>
      <c r="C86" s="193">
        <v>31.801405975395401</v>
      </c>
      <c r="D86" s="193">
        <v>35.731861198738201</v>
      </c>
      <c r="E86" s="193">
        <v>28.286231884058001</v>
      </c>
      <c r="F86" s="193">
        <v>37.719844357976598</v>
      </c>
      <c r="G86" s="193">
        <v>35.450762829403601</v>
      </c>
      <c r="H86" s="193">
        <v>24.309309309309299</v>
      </c>
      <c r="I86" s="193">
        <v>25.200534759358298</v>
      </c>
      <c r="J86" s="193">
        <v>29.403749999999999</v>
      </c>
      <c r="K86" s="193">
        <v>27.6904761904762</v>
      </c>
      <c r="L86" s="193">
        <v>23.8909853249476</v>
      </c>
      <c r="M86" s="193">
        <v>25.539370078740099</v>
      </c>
      <c r="N86" s="193">
        <v>29.507297367735202</v>
      </c>
      <c r="O86" s="16"/>
      <c r="P86" s="16"/>
      <c r="Q86" s="16"/>
      <c r="R86" s="82"/>
      <c r="S86" s="82"/>
      <c r="T86" s="82"/>
      <c r="U86" s="82"/>
      <c r="V86" s="81"/>
      <c r="W86" s="80"/>
      <c r="X86" s="80"/>
      <c r="Y86" s="80"/>
      <c r="Z86" s="80"/>
      <c r="AA86" s="83"/>
      <c r="AB86" s="83"/>
      <c r="AC86" s="88"/>
      <c r="AD86" s="83"/>
      <c r="AE86" s="83"/>
      <c r="AF86" s="83"/>
      <c r="AH86" s="83"/>
    </row>
    <row r="87" spans="1:34" s="1" customFormat="1" ht="12" x14ac:dyDescent="0.2">
      <c r="A87" s="52" t="s">
        <v>76</v>
      </c>
      <c r="B87" s="192">
        <v>34.703422053231897</v>
      </c>
      <c r="C87" s="193">
        <v>48.677514792899402</v>
      </c>
      <c r="D87" s="193">
        <v>30.984210526315799</v>
      </c>
      <c r="E87" s="193">
        <v>34.935135135135098</v>
      </c>
      <c r="F87" s="193">
        <v>24.849840255591101</v>
      </c>
      <c r="G87" s="193">
        <v>28.472289156626498</v>
      </c>
      <c r="H87" s="193">
        <v>31.8806451612903</v>
      </c>
      <c r="I87" s="193">
        <v>33.076000000000001</v>
      </c>
      <c r="J87" s="193">
        <v>35.476987447698697</v>
      </c>
      <c r="K87" s="193">
        <v>44.375</v>
      </c>
      <c r="L87" s="193">
        <v>32.955974842767297</v>
      </c>
      <c r="M87" s="193">
        <v>24.204225352112701</v>
      </c>
      <c r="N87" s="193">
        <v>33.702582368655399</v>
      </c>
      <c r="O87" s="16"/>
      <c r="P87" s="16"/>
      <c r="Q87" s="82"/>
      <c r="R87" s="82"/>
      <c r="S87" s="82"/>
      <c r="T87" s="82"/>
      <c r="U87" s="82"/>
      <c r="V87" s="81"/>
      <c r="W87" s="80"/>
      <c r="X87" s="80"/>
      <c r="AA87" s="83"/>
      <c r="AB87" s="83"/>
      <c r="AC87" s="83"/>
      <c r="AD87" s="83"/>
      <c r="AE87" s="83"/>
      <c r="AF87" s="83"/>
      <c r="AG87" s="83"/>
      <c r="AH87" s="83"/>
    </row>
    <row r="88" spans="1:34" s="1" customFormat="1" ht="12" x14ac:dyDescent="0.2">
      <c r="A88" s="52" t="s">
        <v>78</v>
      </c>
      <c r="B88" s="192">
        <v>21.227312531686401</v>
      </c>
      <c r="C88" s="193">
        <v>21.1977203475906</v>
      </c>
      <c r="D88" s="193">
        <v>21.403941977632599</v>
      </c>
      <c r="E88" s="193">
        <v>22.761250056532901</v>
      </c>
      <c r="F88" s="193">
        <v>18.7167635033355</v>
      </c>
      <c r="G88" s="193">
        <v>19.696479141130201</v>
      </c>
      <c r="H88" s="193">
        <v>20.573766712770901</v>
      </c>
      <c r="I88" s="193">
        <v>21.523492773779999</v>
      </c>
      <c r="J88" s="193">
        <v>26.087708496585702</v>
      </c>
      <c r="K88" s="193">
        <v>28.951285871607201</v>
      </c>
      <c r="L88" s="193">
        <v>29.700966344551802</v>
      </c>
      <c r="M88" s="193">
        <v>31.393390404140899</v>
      </c>
      <c r="N88" s="193">
        <v>22.614219466489299</v>
      </c>
      <c r="O88" s="16"/>
      <c r="P88" s="82"/>
      <c r="Q88" s="82"/>
      <c r="R88" s="82"/>
      <c r="S88" s="82"/>
      <c r="T88" s="82"/>
      <c r="U88" s="82"/>
      <c r="V88" s="81"/>
      <c r="W88" s="80"/>
      <c r="X88" s="80"/>
      <c r="Y88" s="80"/>
      <c r="Z88" s="80"/>
    </row>
    <row r="89" spans="1:34" s="1" customFormat="1" ht="12" x14ac:dyDescent="0.2">
      <c r="A89" s="50" t="s">
        <v>90</v>
      </c>
      <c r="B89" s="189">
        <v>33.344516427579798</v>
      </c>
      <c r="C89" s="190">
        <v>36.190432382704699</v>
      </c>
      <c r="D89" s="191">
        <v>48.2265433777536</v>
      </c>
      <c r="E89" s="190">
        <v>41.825777777777802</v>
      </c>
      <c r="F89" s="191">
        <v>45.697609783212897</v>
      </c>
      <c r="G89" s="190">
        <v>38.5782961460446</v>
      </c>
      <c r="H89" s="190">
        <v>34.414982649520297</v>
      </c>
      <c r="I89" s="191">
        <v>33.976645435244201</v>
      </c>
      <c r="J89" s="190">
        <v>37.381012392354499</v>
      </c>
      <c r="K89" s="191">
        <v>35.352905446446599</v>
      </c>
      <c r="L89" s="191">
        <v>34.937212863706002</v>
      </c>
      <c r="M89" s="190">
        <v>37.964153927253498</v>
      </c>
      <c r="N89" s="191">
        <v>37.658523756647803</v>
      </c>
      <c r="O89" s="16"/>
      <c r="P89" s="82"/>
      <c r="Q89" s="82"/>
      <c r="R89" s="85"/>
      <c r="S89" s="85"/>
      <c r="T89" s="85"/>
      <c r="U89" s="85"/>
      <c r="V89" s="19"/>
      <c r="Z89" s="80"/>
      <c r="AA89" s="80"/>
      <c r="AB89" s="80"/>
      <c r="AC89" s="80"/>
      <c r="AD89" s="80"/>
      <c r="AE89" s="80"/>
      <c r="AF89" s="80"/>
    </row>
    <row r="90" spans="1:34" s="1" customFormat="1" ht="12" x14ac:dyDescent="0.2">
      <c r="A90" s="51" t="s">
        <v>75</v>
      </c>
      <c r="B90" s="192">
        <v>53.775884665792901</v>
      </c>
      <c r="C90" s="193">
        <v>56.501692047377297</v>
      </c>
      <c r="D90" s="193">
        <v>65.649184662847006</v>
      </c>
      <c r="E90" s="193">
        <v>56.667641325536103</v>
      </c>
      <c r="F90" s="193">
        <v>59.635259631490797</v>
      </c>
      <c r="G90" s="193">
        <v>55.032279986408398</v>
      </c>
      <c r="H90" s="193">
        <v>47.860259032038201</v>
      </c>
      <c r="I90" s="193">
        <v>46.248827984132703</v>
      </c>
      <c r="J90" s="193">
        <v>48.060959360426402</v>
      </c>
      <c r="K90" s="193">
        <v>43.764276228419597</v>
      </c>
      <c r="L90" s="193">
        <v>43.902951191827498</v>
      </c>
      <c r="M90" s="193">
        <v>44.627303182579602</v>
      </c>
      <c r="N90" s="193">
        <v>51.3608508977361</v>
      </c>
      <c r="O90" s="16"/>
      <c r="P90" s="82"/>
      <c r="Q90" s="82"/>
      <c r="R90" s="82"/>
      <c r="S90" s="82"/>
      <c r="T90" s="82"/>
      <c r="U90" s="85"/>
      <c r="V90" s="81"/>
      <c r="W90" s="80"/>
      <c r="X90" s="80"/>
      <c r="Y90" s="80"/>
      <c r="Z90" s="80"/>
      <c r="AA90" s="80"/>
      <c r="AB90" s="80"/>
      <c r="AC90" s="80"/>
    </row>
    <row r="91" spans="1:34" s="1" customFormat="1" ht="12" customHeight="1" x14ac:dyDescent="0.2">
      <c r="A91" s="52" t="s">
        <v>76</v>
      </c>
      <c r="B91" s="192">
        <v>22.393148450244698</v>
      </c>
      <c r="C91" s="193">
        <v>36.904761904761898</v>
      </c>
      <c r="D91" s="193">
        <v>53</v>
      </c>
      <c r="E91" s="193">
        <v>47.896253602305499</v>
      </c>
      <c r="F91" s="193">
        <v>48.3354838709677</v>
      </c>
      <c r="G91" s="193">
        <v>37.0972222222222</v>
      </c>
      <c r="H91" s="193">
        <v>37.318014705882298</v>
      </c>
      <c r="I91" s="193">
        <v>37.514240506329102</v>
      </c>
      <c r="J91" s="193">
        <v>39.352574102964098</v>
      </c>
      <c r="K91" s="193">
        <v>34.5316742081448</v>
      </c>
      <c r="L91" s="193">
        <v>30.4</v>
      </c>
      <c r="M91" s="193">
        <v>26.944672131147499</v>
      </c>
      <c r="N91" s="193">
        <v>35.672217353198903</v>
      </c>
      <c r="O91" s="16"/>
      <c r="P91" s="82"/>
      <c r="Q91" s="82"/>
      <c r="R91" s="85"/>
      <c r="S91" s="85"/>
      <c r="T91" s="85"/>
      <c r="U91" s="85"/>
      <c r="V91" s="81"/>
      <c r="W91" s="80"/>
      <c r="X91" s="80"/>
      <c r="Y91" s="80"/>
      <c r="Z91" s="80"/>
      <c r="AA91" s="80"/>
      <c r="AB91" s="80"/>
    </row>
    <row r="92" spans="1:34" s="1" customFormat="1" ht="12" x14ac:dyDescent="0.2">
      <c r="A92" s="52" t="s">
        <v>78</v>
      </c>
      <c r="B92" s="192">
        <v>5.1373239436619702</v>
      </c>
      <c r="C92" s="193">
        <v>5.7167192429022098</v>
      </c>
      <c r="D92" s="193">
        <v>10.1334569045412</v>
      </c>
      <c r="E92" s="193">
        <v>8.4631147540983598</v>
      </c>
      <c r="F92" s="193">
        <v>7.8077777777777797</v>
      </c>
      <c r="G92" s="193">
        <v>6.4288604180714799</v>
      </c>
      <c r="H92" s="193">
        <v>5.5425756509500399</v>
      </c>
      <c r="I92" s="193">
        <v>6.1862068965517203</v>
      </c>
      <c r="J92" s="193">
        <v>7.5733452593917701</v>
      </c>
      <c r="K92" s="193">
        <v>11.758389261745</v>
      </c>
      <c r="L92" s="193">
        <v>12.9382303839733</v>
      </c>
      <c r="M92" s="193">
        <v>25.972093023255798</v>
      </c>
      <c r="N92" s="193">
        <v>7.9949792621698297</v>
      </c>
      <c r="O92" s="16"/>
      <c r="P92" s="82"/>
      <c r="Q92" s="82"/>
      <c r="R92" s="82"/>
      <c r="S92" s="82"/>
      <c r="T92" s="82"/>
      <c r="U92" s="82"/>
      <c r="V92" s="81"/>
      <c r="W92" s="80"/>
      <c r="X92" s="80"/>
      <c r="Y92" s="80"/>
      <c r="Z92" s="80"/>
      <c r="AA92" s="80"/>
      <c r="AB92" s="80"/>
    </row>
    <row r="93" spans="1:34" s="1" customFormat="1" ht="12" x14ac:dyDescent="0.2">
      <c r="A93" s="50" t="s">
        <v>91</v>
      </c>
      <c r="B93" s="189">
        <v>23.524077945348701</v>
      </c>
      <c r="C93" s="190">
        <v>23.726458948426401</v>
      </c>
      <c r="D93" s="191">
        <v>24.907311855021401</v>
      </c>
      <c r="E93" s="190">
        <v>25.4171147465965</v>
      </c>
      <c r="F93" s="191">
        <v>22.648951554591498</v>
      </c>
      <c r="G93" s="190">
        <v>23.332750210260699</v>
      </c>
      <c r="H93" s="190">
        <v>23.751151676927702</v>
      </c>
      <c r="I93" s="191">
        <v>24.413710946280101</v>
      </c>
      <c r="J93" s="190">
        <v>28.566551170455501</v>
      </c>
      <c r="K93" s="191">
        <v>30.5437511710699</v>
      </c>
      <c r="L93" s="191">
        <v>30.886566759952998</v>
      </c>
      <c r="M93" s="190">
        <v>32.754373974849599</v>
      </c>
      <c r="N93" s="191">
        <v>25.5482321565853</v>
      </c>
      <c r="O93" s="16"/>
      <c r="P93" s="16"/>
      <c r="Q93" s="16"/>
      <c r="R93" s="16"/>
      <c r="S93" s="16"/>
      <c r="T93" s="16"/>
      <c r="U93" s="16"/>
      <c r="V93" s="19"/>
    </row>
    <row r="94" spans="1:34" s="1" customFormat="1" ht="12" x14ac:dyDescent="0.2">
      <c r="A94" s="51" t="s">
        <v>75</v>
      </c>
      <c r="B94" s="192">
        <v>49.890876565295201</v>
      </c>
      <c r="C94" s="193">
        <v>51.709853392430901</v>
      </c>
      <c r="D94" s="193">
        <v>59.1153978642783</v>
      </c>
      <c r="E94" s="193">
        <v>50.651305683563699</v>
      </c>
      <c r="F94" s="193">
        <v>55.753618194348697</v>
      </c>
      <c r="G94" s="193">
        <v>51.179039301309999</v>
      </c>
      <c r="H94" s="193">
        <v>43.503333333333302</v>
      </c>
      <c r="I94" s="193">
        <v>41.777335984095401</v>
      </c>
      <c r="J94" s="193">
        <v>44.135192004208299</v>
      </c>
      <c r="K94" s="193">
        <v>40.539278131634802</v>
      </c>
      <c r="L94" s="193">
        <v>39.639571237159402</v>
      </c>
      <c r="M94" s="193">
        <v>41.279005524861901</v>
      </c>
      <c r="N94" s="193">
        <v>46.995601020354997</v>
      </c>
      <c r="O94" s="16"/>
      <c r="P94" s="16"/>
      <c r="Q94" s="16"/>
      <c r="R94" s="16"/>
      <c r="S94" s="16"/>
      <c r="T94" s="16"/>
      <c r="U94" s="16"/>
      <c r="V94" s="19"/>
    </row>
    <row r="95" spans="1:34" s="1" customFormat="1" ht="12" x14ac:dyDescent="0.2">
      <c r="A95" s="52" t="s">
        <v>76</v>
      </c>
      <c r="B95" s="192">
        <v>26.089041095890401</v>
      </c>
      <c r="C95" s="193">
        <v>42.303934871099003</v>
      </c>
      <c r="D95" s="193">
        <v>41.2002820874471</v>
      </c>
      <c r="E95" s="193">
        <v>43.389097744360903</v>
      </c>
      <c r="F95" s="193">
        <v>36.536115569823401</v>
      </c>
      <c r="G95" s="193">
        <v>33.202393906419999</v>
      </c>
      <c r="H95" s="193">
        <v>35.344262295081997</v>
      </c>
      <c r="I95" s="193">
        <v>36.256235827664398</v>
      </c>
      <c r="J95" s="193">
        <v>38.299999999999997</v>
      </c>
      <c r="K95" s="193">
        <v>36.464545454545501</v>
      </c>
      <c r="L95" s="193">
        <v>30.951799049558701</v>
      </c>
      <c r="M95" s="193">
        <v>26.326984126984101</v>
      </c>
      <c r="N95" s="193">
        <v>35.022613803230499</v>
      </c>
      <c r="O95" s="16"/>
      <c r="P95" s="16"/>
      <c r="Q95" s="16"/>
      <c r="R95" s="16"/>
      <c r="S95" s="16"/>
      <c r="T95" s="16"/>
      <c r="U95" s="16"/>
      <c r="V95" s="19"/>
    </row>
    <row r="96" spans="1:34" s="1" customFormat="1" ht="12" x14ac:dyDescent="0.2">
      <c r="A96" s="52" t="s">
        <v>78</v>
      </c>
      <c r="B96" s="192">
        <v>20.238958342345502</v>
      </c>
      <c r="C96" s="193">
        <v>20.326611758023301</v>
      </c>
      <c r="D96" s="193">
        <v>20.972277438591501</v>
      </c>
      <c r="E96" s="193">
        <v>22.1567981981201</v>
      </c>
      <c r="F96" s="193">
        <v>18.309964781437699</v>
      </c>
      <c r="G96" s="193">
        <v>18.913889109856001</v>
      </c>
      <c r="H96" s="193">
        <v>19.435998508496201</v>
      </c>
      <c r="I96" s="193">
        <v>20.401692635354799</v>
      </c>
      <c r="J96" s="193">
        <v>24.9973662031184</v>
      </c>
      <c r="K96" s="193">
        <v>27.863167475728101</v>
      </c>
      <c r="L96" s="193">
        <v>28.461581188668799</v>
      </c>
      <c r="M96" s="193">
        <v>31.170866743031699</v>
      </c>
      <c r="N96" s="193">
        <v>21.795309385712098</v>
      </c>
      <c r="O96" s="16"/>
      <c r="P96" s="16"/>
      <c r="Q96" s="16"/>
      <c r="R96" s="16"/>
      <c r="S96" s="16"/>
      <c r="T96" s="16"/>
      <c r="U96" s="16"/>
      <c r="V96" s="19"/>
    </row>
    <row r="97" spans="1:33" s="1" customFormat="1" ht="12" x14ac:dyDescent="0.2">
      <c r="A97" s="47"/>
      <c r="F97" s="146"/>
      <c r="G97" s="146"/>
      <c r="H97" s="146"/>
      <c r="I97" s="146"/>
      <c r="J97" s="146"/>
      <c r="K97" s="146"/>
      <c r="L97" s="16"/>
      <c r="M97" s="16"/>
      <c r="N97" s="16"/>
      <c r="O97" s="16"/>
      <c r="P97" s="16"/>
      <c r="Q97" s="16"/>
      <c r="R97" s="16"/>
      <c r="S97" s="16"/>
      <c r="T97" s="16"/>
      <c r="U97" s="16"/>
      <c r="V97" s="19"/>
    </row>
    <row r="98" spans="1:33" s="1" customFormat="1" ht="12" x14ac:dyDescent="0.2">
      <c r="A98" s="319"/>
      <c r="B98" s="320"/>
      <c r="C98" s="320"/>
      <c r="D98" s="320"/>
      <c r="E98" s="320"/>
      <c r="F98" s="320"/>
      <c r="G98" s="320"/>
      <c r="H98" s="320"/>
      <c r="I98" s="320"/>
      <c r="J98" s="320"/>
      <c r="K98" s="320"/>
      <c r="L98" s="320"/>
      <c r="M98" s="320"/>
      <c r="N98" s="320"/>
      <c r="O98" s="320"/>
      <c r="P98" s="320"/>
      <c r="Q98" s="320"/>
      <c r="R98" s="320"/>
      <c r="S98" s="320"/>
      <c r="T98" s="320"/>
      <c r="U98" s="320"/>
      <c r="V98" s="321"/>
    </row>
    <row r="99" spans="1:33" s="1" customFormat="1" ht="12" x14ac:dyDescent="0.2">
      <c r="A99" s="47"/>
      <c r="F99" s="146"/>
      <c r="G99" s="146"/>
      <c r="H99" s="146"/>
      <c r="I99" s="146"/>
      <c r="J99" s="146"/>
      <c r="K99" s="146"/>
      <c r="L99" s="16"/>
      <c r="M99" s="16"/>
      <c r="N99" s="16"/>
      <c r="O99" s="16"/>
      <c r="P99" s="16"/>
      <c r="Q99" s="16"/>
      <c r="R99" s="16"/>
      <c r="S99" s="82"/>
      <c r="T99" s="82"/>
      <c r="U99" s="82"/>
      <c r="V99" s="81"/>
    </row>
    <row r="100" spans="1:33" s="146" customFormat="1" ht="24.75" customHeight="1" x14ac:dyDescent="0.2">
      <c r="A100" s="334" t="s">
        <v>972</v>
      </c>
      <c r="B100" s="315"/>
      <c r="C100" s="315"/>
      <c r="D100" s="315"/>
      <c r="E100" s="315"/>
      <c r="F100" s="315"/>
      <c r="G100" s="315"/>
      <c r="H100" s="315"/>
      <c r="I100" s="315"/>
      <c r="J100" s="315"/>
      <c r="K100" s="315"/>
      <c r="L100" s="315"/>
      <c r="M100" s="315"/>
      <c r="N100" s="315"/>
      <c r="O100" s="16"/>
      <c r="P100" s="82"/>
      <c r="Q100" s="82"/>
      <c r="R100" s="82"/>
      <c r="S100" s="82"/>
      <c r="T100" s="82"/>
      <c r="U100" s="82"/>
      <c r="V100" s="81"/>
      <c r="W100" s="79"/>
      <c r="X100" s="79"/>
      <c r="Y100" s="79"/>
      <c r="Z100" s="79"/>
      <c r="AA100" s="79"/>
      <c r="AB100" s="79"/>
    </row>
    <row r="101" spans="1:33" s="1" customFormat="1" ht="12" x14ac:dyDescent="0.2">
      <c r="A101" s="14" t="s">
        <v>79</v>
      </c>
      <c r="B101" s="145" t="s">
        <v>63</v>
      </c>
      <c r="C101" s="145" t="s">
        <v>64</v>
      </c>
      <c r="D101" s="145" t="s">
        <v>65</v>
      </c>
      <c r="E101" s="145" t="s">
        <v>66</v>
      </c>
      <c r="F101" s="145" t="s">
        <v>67</v>
      </c>
      <c r="G101" s="145" t="s">
        <v>68</v>
      </c>
      <c r="H101" s="145" t="s">
        <v>69</v>
      </c>
      <c r="I101" s="145" t="s">
        <v>70</v>
      </c>
      <c r="J101" s="145" t="s">
        <v>71</v>
      </c>
      <c r="K101" s="145" t="s">
        <v>72</v>
      </c>
      <c r="L101" s="145" t="s">
        <v>73</v>
      </c>
      <c r="M101" s="145" t="s">
        <v>74</v>
      </c>
      <c r="N101" s="145" t="s">
        <v>88</v>
      </c>
      <c r="O101" s="16"/>
      <c r="P101" s="85"/>
      <c r="Q101" s="82"/>
      <c r="R101" s="82"/>
      <c r="S101" s="82"/>
      <c r="T101" s="82"/>
      <c r="U101" s="82"/>
      <c r="V101" s="81"/>
      <c r="W101" s="80"/>
      <c r="X101" s="80"/>
      <c r="Y101" s="80"/>
      <c r="Z101" s="80"/>
      <c r="AA101" s="80"/>
      <c r="AB101" s="80"/>
      <c r="AC101" s="80"/>
      <c r="AD101" s="80"/>
      <c r="AE101" s="80"/>
      <c r="AF101" s="80"/>
    </row>
    <row r="102" spans="1:33" s="1" customFormat="1" ht="12.75" customHeight="1" thickBot="1" x14ac:dyDescent="0.25">
      <c r="A102" s="43" t="s">
        <v>13</v>
      </c>
      <c r="B102" s="184">
        <v>22798.548387096798</v>
      </c>
      <c r="C102" s="185">
        <v>23337.366666666701</v>
      </c>
      <c r="D102" s="186">
        <v>21568.6451612903</v>
      </c>
      <c r="E102" s="185">
        <v>21454.6451612903</v>
      </c>
      <c r="F102" s="186">
        <v>19770.178571428602</v>
      </c>
      <c r="G102" s="185">
        <v>19944.580645161299</v>
      </c>
      <c r="H102" s="185">
        <v>19697.5</v>
      </c>
      <c r="I102" s="186">
        <v>23792.096774193498</v>
      </c>
      <c r="J102" s="185">
        <v>24301.566666666698</v>
      </c>
      <c r="K102" s="186">
        <v>23688.935483870999</v>
      </c>
      <c r="L102" s="186">
        <v>25170.967741935499</v>
      </c>
      <c r="M102" s="185">
        <v>26433.200000000001</v>
      </c>
      <c r="N102" s="186">
        <v>22460.756521739098</v>
      </c>
      <c r="O102" s="16"/>
      <c r="P102" s="85"/>
      <c r="Q102" s="85"/>
      <c r="R102" s="85"/>
      <c r="S102" s="85"/>
      <c r="T102" s="87"/>
      <c r="U102" s="85"/>
      <c r="V102" s="84"/>
      <c r="W102" s="83"/>
      <c r="X102" s="83"/>
      <c r="Y102" s="83"/>
      <c r="Z102" s="83"/>
      <c r="AA102" s="83"/>
      <c r="AB102" s="83"/>
    </row>
    <row r="103" spans="1:33" s="1" customFormat="1" ht="12.75" thickTop="1" x14ac:dyDescent="0.2">
      <c r="A103" s="44" t="s">
        <v>962</v>
      </c>
      <c r="B103" s="165">
        <v>911.06451612903197</v>
      </c>
      <c r="C103" s="188">
        <v>1060.56666666667</v>
      </c>
      <c r="D103" s="188">
        <v>655.09677419354796</v>
      </c>
      <c r="E103" s="188">
        <v>251</v>
      </c>
      <c r="F103" s="188">
        <v>215.892857142857</v>
      </c>
      <c r="G103" s="188">
        <v>54.16</v>
      </c>
      <c r="H103" s="188">
        <v>0.8</v>
      </c>
      <c r="I103" s="188">
        <v>0</v>
      </c>
      <c r="J103" s="188">
        <v>0</v>
      </c>
      <c r="K103" s="188">
        <v>0</v>
      </c>
      <c r="L103" s="188">
        <v>0</v>
      </c>
      <c r="M103" s="188">
        <v>0</v>
      </c>
      <c r="N103" s="188">
        <v>527.91160220994504</v>
      </c>
      <c r="O103" s="16"/>
      <c r="P103" s="85"/>
      <c r="Q103" s="85"/>
      <c r="R103" s="85"/>
      <c r="S103" s="85"/>
      <c r="T103" s="85"/>
      <c r="U103" s="85"/>
      <c r="V103" s="84"/>
      <c r="W103" s="83"/>
      <c r="X103" s="83"/>
      <c r="Y103" s="83"/>
      <c r="Z103" s="83"/>
      <c r="AA103" s="83"/>
      <c r="AB103" s="83"/>
      <c r="AC103" s="83"/>
      <c r="AD103" s="83"/>
      <c r="AE103" s="83"/>
      <c r="AF103" s="83"/>
      <c r="AG103" s="83"/>
    </row>
    <row r="104" spans="1:33" s="1" customFormat="1" ht="12" x14ac:dyDescent="0.2">
      <c r="A104" s="45" t="s">
        <v>48</v>
      </c>
      <c r="B104" s="165">
        <v>21887.483870967699</v>
      </c>
      <c r="C104" s="188">
        <v>22276.799999999999</v>
      </c>
      <c r="D104" s="188">
        <v>20913.548387096798</v>
      </c>
      <c r="E104" s="188">
        <v>21203.6451612903</v>
      </c>
      <c r="F104" s="188">
        <v>19554.285714285699</v>
      </c>
      <c r="G104" s="188">
        <v>19900.903225806502</v>
      </c>
      <c r="H104" s="188">
        <v>19697.366666666701</v>
      </c>
      <c r="I104" s="188">
        <v>23792.096774193498</v>
      </c>
      <c r="J104" s="188">
        <v>24301.566666666698</v>
      </c>
      <c r="K104" s="188">
        <v>23688.935483870999</v>
      </c>
      <c r="L104" s="188">
        <v>25170.967741935499</v>
      </c>
      <c r="M104" s="188">
        <v>26433.200000000001</v>
      </c>
      <c r="N104" s="188">
        <v>22183.7942028986</v>
      </c>
      <c r="O104" s="16"/>
      <c r="P104" s="85"/>
      <c r="Q104" s="85"/>
      <c r="R104" s="85"/>
      <c r="S104" s="85"/>
      <c r="T104" s="85"/>
      <c r="U104" s="85"/>
      <c r="V104" s="84"/>
      <c r="W104" s="83"/>
      <c r="X104" s="83"/>
      <c r="Y104" s="83"/>
      <c r="Z104" s="83"/>
      <c r="AA104" s="80"/>
      <c r="AB104" s="83"/>
      <c r="AF104" s="83"/>
      <c r="AG104" s="83"/>
    </row>
    <row r="105" spans="1:33" s="3" customFormat="1" ht="23.25" customHeight="1" x14ac:dyDescent="0.2">
      <c r="A105" s="47"/>
      <c r="B105" s="1"/>
      <c r="C105" s="1"/>
      <c r="D105" s="1"/>
      <c r="E105" s="1"/>
      <c r="F105" s="146"/>
      <c r="G105" s="146"/>
      <c r="H105" s="146"/>
      <c r="I105" s="146"/>
      <c r="J105" s="146"/>
      <c r="K105" s="146"/>
      <c r="L105" s="16"/>
      <c r="M105" s="16"/>
      <c r="N105" s="16"/>
      <c r="O105" s="16"/>
      <c r="P105" s="85"/>
      <c r="Q105" s="85"/>
      <c r="R105" s="85"/>
      <c r="S105" s="85"/>
      <c r="T105" s="85"/>
      <c r="U105" s="85"/>
      <c r="V105" s="84"/>
      <c r="W105" s="86"/>
      <c r="X105" s="86"/>
      <c r="Y105" s="86"/>
      <c r="Z105" s="86"/>
      <c r="AA105" s="86"/>
      <c r="AB105" s="86"/>
      <c r="AC105" s="86"/>
      <c r="AD105" s="86"/>
      <c r="AE105" s="86"/>
      <c r="AF105" s="86"/>
      <c r="AG105" s="86"/>
    </row>
    <row r="106" spans="1:33" s="1" customFormat="1" ht="12.75" customHeight="1" x14ac:dyDescent="0.2">
      <c r="A106" s="334" t="s">
        <v>973</v>
      </c>
      <c r="B106" s="315"/>
      <c r="C106" s="315"/>
      <c r="D106" s="315"/>
      <c r="E106" s="315"/>
      <c r="F106" s="315"/>
      <c r="G106" s="315"/>
      <c r="H106" s="315"/>
      <c r="I106" s="315"/>
      <c r="J106" s="315"/>
      <c r="K106" s="315"/>
      <c r="L106" s="315"/>
      <c r="M106" s="315"/>
      <c r="N106" s="315"/>
      <c r="O106" s="16"/>
      <c r="P106" s="16"/>
      <c r="Q106" s="85"/>
      <c r="R106" s="85"/>
      <c r="S106" s="82"/>
      <c r="T106" s="82"/>
      <c r="U106" s="82"/>
      <c r="V106" s="84"/>
      <c r="W106" s="83"/>
      <c r="X106" s="83"/>
      <c r="Y106" s="83"/>
      <c r="Z106" s="83"/>
      <c r="AA106" s="83"/>
    </row>
    <row r="107" spans="1:33" s="1" customFormat="1" ht="12.75" customHeight="1" x14ac:dyDescent="0.2">
      <c r="A107" s="14" t="s">
        <v>79</v>
      </c>
      <c r="B107" s="145" t="s">
        <v>63</v>
      </c>
      <c r="C107" s="145" t="s">
        <v>64</v>
      </c>
      <c r="D107" s="145" t="s">
        <v>65</v>
      </c>
      <c r="E107" s="145" t="s">
        <v>66</v>
      </c>
      <c r="F107" s="145" t="s">
        <v>67</v>
      </c>
      <c r="G107" s="145" t="s">
        <v>68</v>
      </c>
      <c r="H107" s="145" t="s">
        <v>69</v>
      </c>
      <c r="I107" s="145" t="s">
        <v>70</v>
      </c>
      <c r="J107" s="145" t="s">
        <v>71</v>
      </c>
      <c r="K107" s="145" t="s">
        <v>72</v>
      </c>
      <c r="L107" s="145" t="s">
        <v>73</v>
      </c>
      <c r="M107" s="145" t="s">
        <v>74</v>
      </c>
      <c r="N107" s="145" t="s">
        <v>88</v>
      </c>
      <c r="O107" s="16"/>
      <c r="P107" s="82"/>
      <c r="Q107" s="82"/>
      <c r="R107" s="82"/>
      <c r="S107" s="82"/>
      <c r="T107" s="82"/>
      <c r="U107" s="82"/>
      <c r="V107" s="81"/>
      <c r="W107" s="80"/>
      <c r="X107" s="80"/>
      <c r="Y107" s="80"/>
      <c r="Z107" s="80"/>
      <c r="AA107" s="80"/>
      <c r="AB107" s="80"/>
      <c r="AC107" s="80"/>
      <c r="AD107" s="80"/>
      <c r="AE107" s="80"/>
      <c r="AF107" s="80"/>
    </row>
    <row r="108" spans="1:33" s="146" customFormat="1" ht="14.25" customHeight="1" thickBot="1" x14ac:dyDescent="0.25">
      <c r="A108" s="43" t="s">
        <v>13</v>
      </c>
      <c r="B108" s="189">
        <v>23.524077945348701</v>
      </c>
      <c r="C108" s="190">
        <v>23.726458948426401</v>
      </c>
      <c r="D108" s="191">
        <v>24.907311855021401</v>
      </c>
      <c r="E108" s="190">
        <v>25.4171147465965</v>
      </c>
      <c r="F108" s="191">
        <v>22.648951554591498</v>
      </c>
      <c r="G108" s="190">
        <v>23.332750210260699</v>
      </c>
      <c r="H108" s="190">
        <v>23.751151676927702</v>
      </c>
      <c r="I108" s="191">
        <v>24.413710946280101</v>
      </c>
      <c r="J108" s="190">
        <v>28.566551170455501</v>
      </c>
      <c r="K108" s="191">
        <v>30.5437511710699</v>
      </c>
      <c r="L108" s="191">
        <v>30.886566759952998</v>
      </c>
      <c r="M108" s="190">
        <v>32.754373974849599</v>
      </c>
      <c r="N108" s="191">
        <v>25.5482321565853</v>
      </c>
      <c r="P108" s="79"/>
      <c r="Q108" s="79"/>
      <c r="R108" s="79"/>
      <c r="S108" s="79"/>
      <c r="T108" s="79"/>
      <c r="U108" s="79"/>
      <c r="V108" s="194"/>
      <c r="W108" s="79"/>
      <c r="X108" s="79"/>
      <c r="Y108" s="79"/>
      <c r="Z108" s="79"/>
      <c r="AA108" s="195"/>
      <c r="AB108" s="79"/>
    </row>
    <row r="109" spans="1:33" s="1" customFormat="1" ht="12.75" thickTop="1" x14ac:dyDescent="0.2">
      <c r="A109" s="44" t="s">
        <v>962</v>
      </c>
      <c r="B109" s="192">
        <v>3.9145090376160199</v>
      </c>
      <c r="C109" s="193">
        <v>2.8885420492104301</v>
      </c>
      <c r="D109" s="193">
        <v>3.3185759926973999</v>
      </c>
      <c r="E109" s="193">
        <v>5.6787330316742102</v>
      </c>
      <c r="F109" s="193">
        <v>5.7940161104718104</v>
      </c>
      <c r="G109" s="193">
        <v>3.8763157894736802</v>
      </c>
      <c r="H109" s="193">
        <v>0</v>
      </c>
      <c r="I109" s="193">
        <v>0</v>
      </c>
      <c r="J109" s="193">
        <v>0</v>
      </c>
      <c r="K109" s="193">
        <v>0</v>
      </c>
      <c r="L109" s="193">
        <v>0</v>
      </c>
      <c r="M109" s="193">
        <v>0</v>
      </c>
      <c r="N109" s="193">
        <v>3.61193445556736</v>
      </c>
      <c r="O109" s="16"/>
      <c r="P109" s="16"/>
      <c r="Q109" s="16"/>
      <c r="R109" s="16"/>
      <c r="S109" s="16"/>
      <c r="T109" s="16"/>
      <c r="U109" s="16"/>
      <c r="V109" s="196"/>
    </row>
    <row r="110" spans="1:33" s="1" customFormat="1" ht="12.75" customHeight="1" x14ac:dyDescent="0.2">
      <c r="A110" s="45" t="s">
        <v>48</v>
      </c>
      <c r="B110" s="192">
        <v>29.356516685232702</v>
      </c>
      <c r="C110" s="193">
        <v>28.026371627766</v>
      </c>
      <c r="D110" s="193">
        <v>28.359681775052898</v>
      </c>
      <c r="E110" s="193">
        <v>25.9291079812206</v>
      </c>
      <c r="F110" s="193">
        <v>23.195662722556101</v>
      </c>
      <c r="G110" s="193">
        <v>23.584699267336902</v>
      </c>
      <c r="H110" s="193">
        <v>23.751151676927702</v>
      </c>
      <c r="I110" s="193">
        <v>24.413710946280101</v>
      </c>
      <c r="J110" s="193">
        <v>28.566551170455501</v>
      </c>
      <c r="K110" s="193">
        <v>30.5437511710699</v>
      </c>
      <c r="L110" s="193">
        <v>30.886566759952998</v>
      </c>
      <c r="M110" s="193">
        <v>32.754373974849599</v>
      </c>
      <c r="N110" s="193">
        <v>26.968923514902599</v>
      </c>
      <c r="O110" s="16"/>
      <c r="P110" s="16"/>
      <c r="Q110" s="16"/>
      <c r="R110" s="82"/>
      <c r="S110" s="82"/>
      <c r="T110" s="82"/>
      <c r="U110" s="82"/>
      <c r="V110" s="197"/>
      <c r="W110" s="80"/>
      <c r="X110" s="80"/>
      <c r="Y110" s="80"/>
      <c r="Z110" s="80"/>
      <c r="AA110" s="80"/>
      <c r="AB110" s="80"/>
      <c r="AC110" s="80"/>
    </row>
    <row r="111" spans="1:33" s="1" customFormat="1" ht="12.75" customHeight="1" x14ac:dyDescent="0.2">
      <c r="A111" s="46"/>
      <c r="B111" s="198"/>
      <c r="C111" s="198"/>
      <c r="D111" s="198"/>
      <c r="E111" s="198"/>
      <c r="F111" s="198"/>
      <c r="G111" s="198"/>
      <c r="H111" s="198"/>
      <c r="I111" s="198"/>
      <c r="J111" s="198"/>
      <c r="K111" s="198"/>
      <c r="L111" s="198"/>
      <c r="M111" s="198"/>
      <c r="N111" s="198"/>
      <c r="O111" s="16"/>
      <c r="P111" s="16"/>
      <c r="Q111" s="16"/>
      <c r="R111" s="16"/>
      <c r="S111" s="16"/>
      <c r="T111" s="16"/>
      <c r="U111" s="16"/>
      <c r="V111" s="196"/>
    </row>
    <row r="112" spans="1:33" s="1" customFormat="1" ht="12" x14ac:dyDescent="0.2">
      <c r="A112" s="334" t="s">
        <v>974</v>
      </c>
      <c r="B112" s="315"/>
      <c r="C112" s="315"/>
      <c r="D112" s="315"/>
      <c r="E112" s="315"/>
      <c r="F112" s="315"/>
      <c r="G112" s="315"/>
      <c r="H112" s="315"/>
      <c r="I112" s="315"/>
      <c r="J112" s="315"/>
      <c r="K112" s="315"/>
      <c r="L112" s="315"/>
      <c r="M112" s="315"/>
      <c r="N112" s="315"/>
      <c r="O112" s="16"/>
      <c r="P112" s="16"/>
      <c r="Q112" s="16"/>
      <c r="R112" s="82"/>
      <c r="S112" s="82"/>
      <c r="T112" s="82"/>
      <c r="U112" s="82"/>
      <c r="V112" s="197"/>
      <c r="W112" s="80"/>
      <c r="X112" s="80"/>
      <c r="Y112" s="80"/>
      <c r="Z112" s="80"/>
      <c r="AA112" s="80"/>
      <c r="AB112" s="80"/>
      <c r="AC112" s="80"/>
    </row>
    <row r="113" spans="1:29" s="1" customFormat="1" ht="12" x14ac:dyDescent="0.2">
      <c r="A113" s="14" t="s">
        <v>975</v>
      </c>
      <c r="B113" s="145" t="s">
        <v>63</v>
      </c>
      <c r="C113" s="145" t="s">
        <v>64</v>
      </c>
      <c r="D113" s="145" t="s">
        <v>65</v>
      </c>
      <c r="E113" s="145" t="s">
        <v>66</v>
      </c>
      <c r="F113" s="145" t="s">
        <v>67</v>
      </c>
      <c r="G113" s="145" t="s">
        <v>68</v>
      </c>
      <c r="H113" s="145" t="s">
        <v>69</v>
      </c>
      <c r="I113" s="145" t="s">
        <v>70</v>
      </c>
      <c r="J113" s="145" t="s">
        <v>71</v>
      </c>
      <c r="K113" s="145" t="s">
        <v>72</v>
      </c>
      <c r="L113" s="145" t="s">
        <v>73</v>
      </c>
      <c r="M113" s="145" t="s">
        <v>74</v>
      </c>
      <c r="N113" s="145" t="s">
        <v>88</v>
      </c>
      <c r="O113" s="16"/>
      <c r="P113" s="16"/>
      <c r="Q113" s="16"/>
      <c r="R113" s="82"/>
      <c r="S113" s="82"/>
      <c r="T113" s="82"/>
      <c r="U113" s="82"/>
      <c r="V113" s="197"/>
      <c r="W113" s="80"/>
      <c r="X113" s="80"/>
      <c r="Y113" s="80"/>
      <c r="Z113" s="80"/>
      <c r="AA113" s="80"/>
      <c r="AB113" s="80"/>
      <c r="AC113" s="80"/>
    </row>
    <row r="114" spans="1:29" ht="15.75" thickBot="1" x14ac:dyDescent="0.3">
      <c r="A114" s="43" t="s">
        <v>13</v>
      </c>
      <c r="B114" s="189">
        <v>29.356516685232702</v>
      </c>
      <c r="C114" s="190">
        <v>28.026371627766</v>
      </c>
      <c r="D114" s="191">
        <v>28.359681775052898</v>
      </c>
      <c r="E114" s="190">
        <v>25.9291079812206</v>
      </c>
      <c r="F114" s="191">
        <v>23.195662722556101</v>
      </c>
      <c r="G114" s="190">
        <v>23.584699267336902</v>
      </c>
      <c r="H114" s="190">
        <v>23.751151676927702</v>
      </c>
      <c r="I114" s="191">
        <v>24.413710946280101</v>
      </c>
      <c r="J114" s="190">
        <v>28.566551170455501</v>
      </c>
      <c r="K114" s="191">
        <v>30.5437511710699</v>
      </c>
      <c r="L114" s="191">
        <v>30.886566759952998</v>
      </c>
      <c r="M114" s="190">
        <v>32.754373974849599</v>
      </c>
      <c r="N114" s="191">
        <v>26.968923514902599</v>
      </c>
      <c r="V114" s="196"/>
    </row>
    <row r="115" spans="1:29" ht="15.75" thickTop="1" x14ac:dyDescent="0.25">
      <c r="A115" s="44" t="s">
        <v>60</v>
      </c>
      <c r="B115" s="192">
        <v>28.068662505302701</v>
      </c>
      <c r="C115" s="193">
        <v>26.338563096260799</v>
      </c>
      <c r="D115" s="193">
        <v>25.266795838423</v>
      </c>
      <c r="E115" s="193">
        <v>23.510750507099399</v>
      </c>
      <c r="F115" s="193">
        <v>19.7009656004828</v>
      </c>
      <c r="G115" s="193">
        <v>20.557116526725402</v>
      </c>
      <c r="H115" s="193">
        <v>20.900752946311702</v>
      </c>
      <c r="I115" s="193">
        <v>21.845052751639599</v>
      </c>
      <c r="J115" s="193">
        <v>26.346733668341699</v>
      </c>
      <c r="K115" s="193">
        <v>29.096227679931701</v>
      </c>
      <c r="L115" s="193">
        <v>29.424069295982299</v>
      </c>
      <c r="M115" s="193">
        <v>30.930614504521099</v>
      </c>
      <c r="N115" s="193">
        <v>24.504561593736</v>
      </c>
      <c r="V115" s="196"/>
    </row>
    <row r="116" spans="1:29" x14ac:dyDescent="0.25">
      <c r="A116" s="45" t="s">
        <v>58</v>
      </c>
      <c r="B116" s="192">
        <v>34.482151471297598</v>
      </c>
      <c r="C116" s="193">
        <v>36.758362573099397</v>
      </c>
      <c r="D116" s="193">
        <v>48.4165528544114</v>
      </c>
      <c r="E116" s="193">
        <v>41.825777777777802</v>
      </c>
      <c r="F116" s="193">
        <v>45.758975786251</v>
      </c>
      <c r="G116" s="193">
        <v>38.5782961460446</v>
      </c>
      <c r="H116" s="193">
        <v>34.414982649520297</v>
      </c>
      <c r="I116" s="193">
        <v>33.976645435244201</v>
      </c>
      <c r="J116" s="193">
        <v>37.381012392354499</v>
      </c>
      <c r="K116" s="193">
        <v>35.352905446446599</v>
      </c>
      <c r="L116" s="193">
        <v>34.938053097345097</v>
      </c>
      <c r="M116" s="193">
        <v>37.964153927253498</v>
      </c>
      <c r="N116" s="193">
        <v>37.829403470290998</v>
      </c>
      <c r="O116" s="78"/>
      <c r="V116" s="196"/>
    </row>
    <row r="117" spans="1:29" x14ac:dyDescent="0.25">
      <c r="A117" s="17"/>
      <c r="B117" s="198"/>
      <c r="C117" s="198"/>
      <c r="D117" s="198"/>
      <c r="E117" s="198"/>
      <c r="F117" s="198"/>
      <c r="G117" s="198"/>
      <c r="H117" s="198"/>
      <c r="I117" s="198"/>
      <c r="J117" s="198"/>
      <c r="K117" s="199"/>
      <c r="L117" s="198"/>
      <c r="M117" s="198"/>
      <c r="N117" s="200"/>
      <c r="O117" s="78"/>
      <c r="V117" s="196"/>
    </row>
    <row r="118" spans="1:29" x14ac:dyDescent="0.25">
      <c r="A118" s="201" t="s">
        <v>976</v>
      </c>
      <c r="B118" s="198"/>
      <c r="C118" s="198"/>
      <c r="D118" s="198"/>
      <c r="E118" s="198"/>
      <c r="F118" s="198"/>
      <c r="G118" s="198"/>
      <c r="H118" s="198"/>
      <c r="I118" s="198"/>
      <c r="J118" s="198"/>
      <c r="K118" s="199"/>
      <c r="L118" s="198"/>
      <c r="M118" s="198"/>
      <c r="N118" s="200"/>
      <c r="O118" s="78"/>
      <c r="V118" s="196"/>
    </row>
    <row r="119" spans="1:29" x14ac:dyDescent="0.25">
      <c r="A119" s="14" t="s">
        <v>977</v>
      </c>
      <c r="B119" s="202" t="s">
        <v>63</v>
      </c>
      <c r="C119" s="202" t="s">
        <v>64</v>
      </c>
      <c r="D119" s="202" t="s">
        <v>65</v>
      </c>
      <c r="E119" s="202" t="s">
        <v>66</v>
      </c>
      <c r="F119" s="202" t="s">
        <v>67</v>
      </c>
      <c r="G119" s="202" t="s">
        <v>68</v>
      </c>
      <c r="H119" s="202" t="s">
        <v>69</v>
      </c>
      <c r="I119" s="202" t="s">
        <v>70</v>
      </c>
      <c r="J119" s="202" t="s">
        <v>71</v>
      </c>
      <c r="K119" s="202" t="s">
        <v>72</v>
      </c>
      <c r="L119" s="202" t="s">
        <v>73</v>
      </c>
      <c r="M119" s="202" t="s">
        <v>74</v>
      </c>
      <c r="N119" s="202" t="s">
        <v>88</v>
      </c>
      <c r="O119" s="78"/>
      <c r="V119" s="196"/>
      <c r="W119" s="1"/>
    </row>
    <row r="120" spans="1:29" x14ac:dyDescent="0.25">
      <c r="A120" s="203" t="s">
        <v>963</v>
      </c>
      <c r="B120" s="165">
        <v>475</v>
      </c>
      <c r="C120" s="188">
        <v>215</v>
      </c>
      <c r="D120" s="188">
        <v>233</v>
      </c>
      <c r="E120" s="188">
        <v>178</v>
      </c>
      <c r="F120" s="188">
        <v>317</v>
      </c>
      <c r="G120" s="188">
        <v>277</v>
      </c>
      <c r="H120" s="188">
        <v>84</v>
      </c>
      <c r="I120" s="188">
        <v>66</v>
      </c>
      <c r="J120" s="188">
        <v>123</v>
      </c>
      <c r="K120" s="188">
        <v>193</v>
      </c>
      <c r="L120" s="188">
        <v>153</v>
      </c>
      <c r="M120" s="188">
        <v>55</v>
      </c>
      <c r="N120" s="188">
        <f>SUM(B120:M120)</f>
        <v>2369</v>
      </c>
      <c r="O120" s="78"/>
      <c r="V120" s="196"/>
      <c r="W120" s="1"/>
    </row>
    <row r="121" spans="1:29" x14ac:dyDescent="0.25">
      <c r="A121" s="204" t="s">
        <v>978</v>
      </c>
      <c r="B121" s="165">
        <v>128</v>
      </c>
      <c r="C121" s="188">
        <v>62</v>
      </c>
      <c r="D121" s="188">
        <v>111</v>
      </c>
      <c r="E121" s="188">
        <v>110</v>
      </c>
      <c r="F121" s="188">
        <v>72</v>
      </c>
      <c r="G121" s="188">
        <v>49</v>
      </c>
      <c r="H121" s="188">
        <v>111</v>
      </c>
      <c r="I121" s="188">
        <v>116</v>
      </c>
      <c r="J121" s="188">
        <v>167</v>
      </c>
      <c r="K121" s="188">
        <v>1040</v>
      </c>
      <c r="L121" s="188">
        <v>899</v>
      </c>
      <c r="M121" s="188">
        <v>518</v>
      </c>
      <c r="N121" s="188">
        <f>SUM(B121:M121)</f>
        <v>3383</v>
      </c>
      <c r="O121" s="78"/>
      <c r="V121" s="196"/>
      <c r="W121" s="1"/>
    </row>
    <row r="122" spans="1:29" x14ac:dyDescent="0.25">
      <c r="A122" s="205"/>
      <c r="B122" s="17"/>
      <c r="C122" s="206"/>
      <c r="D122" s="206"/>
      <c r="E122" s="206"/>
      <c r="F122" s="206"/>
      <c r="G122" s="206"/>
      <c r="H122" s="206"/>
      <c r="I122" s="206"/>
      <c r="J122" s="206"/>
      <c r="K122" s="206"/>
      <c r="L122" s="199"/>
      <c r="M122" s="206"/>
      <c r="N122" s="206"/>
      <c r="O122" s="78"/>
      <c r="P122" s="78"/>
      <c r="V122" s="196"/>
      <c r="W122" s="1"/>
    </row>
    <row r="123" spans="1:29" x14ac:dyDescent="0.25">
      <c r="A123" s="201" t="s">
        <v>979</v>
      </c>
      <c r="B123" s="198"/>
      <c r="C123" s="198"/>
      <c r="D123" s="198"/>
      <c r="E123" s="198"/>
      <c r="F123" s="198"/>
      <c r="G123" s="198"/>
      <c r="H123" s="198"/>
      <c r="I123" s="198"/>
      <c r="J123" s="198"/>
      <c r="K123" s="199"/>
      <c r="L123" s="198"/>
      <c r="M123" s="198"/>
      <c r="N123" s="200"/>
      <c r="O123" s="78"/>
      <c r="V123" s="196"/>
    </row>
    <row r="124" spans="1:29" x14ac:dyDescent="0.25">
      <c r="A124" s="14" t="s">
        <v>977</v>
      </c>
      <c r="B124" s="14" t="s">
        <v>980</v>
      </c>
      <c r="C124" s="202" t="s">
        <v>63</v>
      </c>
      <c r="D124" s="202" t="s">
        <v>64</v>
      </c>
      <c r="E124" s="202" t="s">
        <v>65</v>
      </c>
      <c r="F124" s="202" t="s">
        <v>66</v>
      </c>
      <c r="G124" s="202" t="s">
        <v>67</v>
      </c>
      <c r="H124" s="202" t="s">
        <v>68</v>
      </c>
      <c r="I124" s="202" t="s">
        <v>69</v>
      </c>
      <c r="J124" s="202" t="s">
        <v>70</v>
      </c>
      <c r="K124" s="202" t="s">
        <v>71</v>
      </c>
      <c r="L124" s="202" t="s">
        <v>72</v>
      </c>
      <c r="M124" s="202" t="s">
        <v>73</v>
      </c>
      <c r="N124" s="202" t="s">
        <v>74</v>
      </c>
      <c r="O124" s="202" t="s">
        <v>88</v>
      </c>
      <c r="P124" s="78"/>
      <c r="V124" s="196"/>
    </row>
    <row r="125" spans="1:29" x14ac:dyDescent="0.25">
      <c r="A125" s="332" t="s">
        <v>963</v>
      </c>
      <c r="B125" s="143" t="s">
        <v>981</v>
      </c>
      <c r="C125" s="165">
        <v>390</v>
      </c>
      <c r="D125" s="188">
        <v>207</v>
      </c>
      <c r="E125" s="188">
        <v>211</v>
      </c>
      <c r="F125" s="188">
        <v>129</v>
      </c>
      <c r="G125" s="188">
        <v>266</v>
      </c>
      <c r="H125" s="188">
        <v>237</v>
      </c>
      <c r="I125" s="188">
        <v>56</v>
      </c>
      <c r="J125" s="188">
        <v>46</v>
      </c>
      <c r="K125" s="188">
        <v>101</v>
      </c>
      <c r="L125" s="188">
        <v>185</v>
      </c>
      <c r="M125" s="188">
        <v>132</v>
      </c>
      <c r="N125" s="188">
        <v>46</v>
      </c>
      <c r="O125" s="207">
        <f>SUM(C125:N125)</f>
        <v>2006</v>
      </c>
      <c r="P125" s="78"/>
      <c r="V125" s="196"/>
    </row>
    <row r="126" spans="1:29" x14ac:dyDescent="0.25">
      <c r="A126" s="333"/>
      <c r="B126" s="143" t="s">
        <v>982</v>
      </c>
      <c r="C126" s="165">
        <v>4</v>
      </c>
      <c r="D126" s="188">
        <v>10</v>
      </c>
      <c r="E126" s="188">
        <v>2</v>
      </c>
      <c r="F126" s="188">
        <v>11</v>
      </c>
      <c r="G126" s="188">
        <v>22</v>
      </c>
      <c r="H126" s="188">
        <v>11</v>
      </c>
      <c r="I126" s="188">
        <v>20</v>
      </c>
      <c r="J126" s="188">
        <v>14</v>
      </c>
      <c r="K126" s="188">
        <v>8</v>
      </c>
      <c r="L126" s="188">
        <v>8</v>
      </c>
      <c r="M126" s="188">
        <v>19</v>
      </c>
      <c r="N126" s="188">
        <v>9</v>
      </c>
      <c r="O126" s="207">
        <f>SUM(C126:N126)</f>
        <v>138</v>
      </c>
      <c r="P126" s="78"/>
      <c r="V126" s="196"/>
    </row>
    <row r="127" spans="1:29" x14ac:dyDescent="0.25">
      <c r="A127" s="332" t="s">
        <v>978</v>
      </c>
      <c r="B127" s="143" t="s">
        <v>981</v>
      </c>
      <c r="C127" s="165">
        <v>91</v>
      </c>
      <c r="D127" s="188">
        <v>24</v>
      </c>
      <c r="E127" s="188">
        <v>86</v>
      </c>
      <c r="F127" s="188">
        <v>73</v>
      </c>
      <c r="G127" s="188">
        <v>57</v>
      </c>
      <c r="H127" s="188">
        <v>18</v>
      </c>
      <c r="I127" s="188">
        <v>25</v>
      </c>
      <c r="J127" s="188">
        <v>49</v>
      </c>
      <c r="K127" s="188">
        <v>49</v>
      </c>
      <c r="L127" s="188">
        <v>973</v>
      </c>
      <c r="M127" s="188">
        <v>903</v>
      </c>
      <c r="N127" s="188">
        <v>475</v>
      </c>
      <c r="O127" s="207">
        <f>SUM(C127:N127)</f>
        <v>2823</v>
      </c>
      <c r="P127" s="78"/>
      <c r="V127" s="196"/>
    </row>
    <row r="128" spans="1:29" x14ac:dyDescent="0.25">
      <c r="A128" s="333"/>
      <c r="B128" s="143" t="s">
        <v>982</v>
      </c>
      <c r="C128" s="165">
        <v>36</v>
      </c>
      <c r="D128" s="188">
        <v>20</v>
      </c>
      <c r="E128" s="188">
        <v>25</v>
      </c>
      <c r="F128" s="188">
        <v>18</v>
      </c>
      <c r="G128" s="188">
        <v>14</v>
      </c>
      <c r="H128" s="188">
        <v>19</v>
      </c>
      <c r="I128" s="188">
        <v>40</v>
      </c>
      <c r="J128" s="188">
        <v>42</v>
      </c>
      <c r="K128" s="188">
        <v>39</v>
      </c>
      <c r="L128" s="188">
        <v>44</v>
      </c>
      <c r="M128" s="188">
        <v>21</v>
      </c>
      <c r="N128" s="188">
        <v>13</v>
      </c>
      <c r="O128" s="207">
        <f>SUM(C128:N128)</f>
        <v>331</v>
      </c>
      <c r="P128" s="78"/>
      <c r="V128" s="196"/>
    </row>
    <row r="129" spans="1:22" x14ac:dyDescent="0.25">
      <c r="B129" s="78"/>
      <c r="C129" s="78"/>
      <c r="D129" s="78"/>
      <c r="E129" s="78"/>
      <c r="F129" s="78"/>
      <c r="G129" s="78"/>
      <c r="H129" s="78"/>
      <c r="I129" s="78"/>
      <c r="J129" s="78"/>
      <c r="K129" s="78"/>
      <c r="L129" s="78"/>
      <c r="M129" s="78"/>
      <c r="V129" s="196"/>
    </row>
    <row r="130" spans="1:22" ht="15.75" thickBot="1" x14ac:dyDescent="0.3">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40"/>
    </row>
    <row r="131" spans="1:22" x14ac:dyDescent="0.25">
      <c r="B131" s="77"/>
      <c r="C131" s="77"/>
      <c r="D131" s="77"/>
      <c r="E131" s="77"/>
      <c r="F131" s="77"/>
      <c r="G131" s="77"/>
      <c r="H131" s="77"/>
      <c r="I131" s="77"/>
      <c r="J131" s="77"/>
      <c r="K131" s="77"/>
      <c r="L131" s="77"/>
      <c r="M131" s="77"/>
      <c r="P131" s="77"/>
    </row>
    <row r="132" spans="1:22" x14ac:dyDescent="0.25">
      <c r="A132" s="331"/>
      <c r="B132" s="331"/>
      <c r="C132" s="331"/>
      <c r="D132" s="331"/>
      <c r="E132" s="331"/>
      <c r="F132" s="331"/>
      <c r="G132" s="331"/>
      <c r="H132" s="331"/>
      <c r="I132" s="331"/>
      <c r="J132" s="331"/>
      <c r="K132" s="331"/>
      <c r="L132" s="331"/>
      <c r="M132" s="331"/>
      <c r="N132" s="331"/>
    </row>
    <row r="133" spans="1:22" x14ac:dyDescent="0.25">
      <c r="A133" s="208"/>
      <c r="B133" s="208"/>
      <c r="C133" s="209"/>
      <c r="D133" s="77"/>
      <c r="E133" s="77"/>
      <c r="F133" s="77"/>
      <c r="G133" s="77"/>
      <c r="H133" s="77"/>
      <c r="I133" s="77"/>
      <c r="J133" s="77"/>
      <c r="K133" s="77"/>
      <c r="L133" s="77"/>
      <c r="M133" s="78"/>
      <c r="P133" s="77"/>
    </row>
    <row r="134" spans="1:22" x14ac:dyDescent="0.25">
      <c r="A134" s="210"/>
      <c r="B134" s="210"/>
      <c r="C134" s="210"/>
      <c r="D134" s="77"/>
      <c r="E134" s="77"/>
      <c r="F134" s="77"/>
      <c r="G134" s="77"/>
      <c r="H134" s="78"/>
      <c r="I134" s="78"/>
    </row>
    <row r="135" spans="1:22" x14ac:dyDescent="0.25">
      <c r="A135" s="210"/>
      <c r="B135" s="210"/>
      <c r="C135" s="210"/>
      <c r="D135" s="78"/>
      <c r="E135" s="77"/>
      <c r="F135" s="78"/>
    </row>
    <row r="136" spans="1:22" x14ac:dyDescent="0.25">
      <c r="A136" s="210"/>
      <c r="B136" s="210"/>
      <c r="C136" s="210"/>
    </row>
    <row r="137" spans="1:22" x14ac:dyDescent="0.25">
      <c r="A137" s="210"/>
      <c r="B137" s="210"/>
      <c r="C137" s="210"/>
    </row>
  </sheetData>
  <mergeCells count="45">
    <mergeCell ref="A127:A128"/>
    <mergeCell ref="A132:N132"/>
    <mergeCell ref="A83:N83"/>
    <mergeCell ref="A98:V98"/>
    <mergeCell ref="A100:N100"/>
    <mergeCell ref="A106:N106"/>
    <mergeCell ref="A112:N112"/>
    <mergeCell ref="A125:A126"/>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2C01-3DEE-470B-ADD4-87F77148A35B}">
  <dimension ref="A1:BJ60"/>
  <sheetViews>
    <sheetView showGridLines="0" zoomScale="80" zoomScaleNormal="80" workbookViewId="0"/>
  </sheetViews>
  <sheetFormatPr defaultColWidth="9.140625" defaultRowHeight="15.75" x14ac:dyDescent="0.25"/>
  <cols>
    <col min="1" max="1" width="71.140625" style="212" customWidth="1"/>
    <col min="2" max="2" width="7.42578125" style="212" bestFit="1" customWidth="1"/>
    <col min="3" max="4" width="7.85546875" style="212" bestFit="1" customWidth="1"/>
    <col min="5" max="5" width="7.42578125" style="212" bestFit="1" customWidth="1"/>
    <col min="6" max="6" width="8.140625" style="212" bestFit="1" customWidth="1"/>
    <col min="7" max="9" width="7.85546875" style="212" bestFit="1" customWidth="1"/>
    <col min="10" max="12" width="7.42578125" style="212" bestFit="1" customWidth="1"/>
    <col min="13" max="15" width="7.85546875" style="212" bestFit="1" customWidth="1"/>
    <col min="16" max="16" width="8.42578125" style="212" customWidth="1"/>
    <col min="17" max="17" width="8.5703125" style="212" customWidth="1"/>
    <col min="18" max="18" width="7.42578125" style="212" customWidth="1"/>
    <col min="19" max="19" width="8.140625" style="212" customWidth="1"/>
    <col min="20" max="22" width="7.85546875" style="212" bestFit="1" customWidth="1"/>
    <col min="23" max="25" width="8.140625" style="212" bestFit="1" customWidth="1"/>
    <col min="26" max="26" width="7.85546875" style="212" bestFit="1" customWidth="1"/>
    <col min="27" max="28" width="8.140625" style="212" bestFit="1" customWidth="1"/>
    <col min="29" max="16384" width="9.140625" style="212"/>
  </cols>
  <sheetData>
    <row r="1" spans="1:61" x14ac:dyDescent="0.25">
      <c r="A1" s="211" t="s">
        <v>983</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row>
    <row r="2" spans="1:61" x14ac:dyDescent="0.25">
      <c r="A2" s="211"/>
    </row>
    <row r="3" spans="1:61" x14ac:dyDescent="0.25">
      <c r="A3" s="211"/>
    </row>
    <row r="4" spans="1:61" x14ac:dyDescent="0.25">
      <c r="A4" s="337" t="s">
        <v>984</v>
      </c>
      <c r="B4" s="213">
        <v>2020</v>
      </c>
      <c r="C4" s="214"/>
      <c r="D4" s="214"/>
      <c r="E4" s="214"/>
      <c r="F4" s="214"/>
      <c r="G4" s="214"/>
      <c r="H4" s="214"/>
      <c r="I4" s="214"/>
      <c r="J4" s="214"/>
      <c r="K4" s="214"/>
      <c r="L4" s="214"/>
      <c r="M4" s="215"/>
      <c r="N4" s="216">
        <v>2021</v>
      </c>
      <c r="O4" s="217"/>
      <c r="P4" s="217"/>
      <c r="Q4" s="217"/>
      <c r="R4" s="217"/>
      <c r="S4" s="217"/>
      <c r="T4" s="217"/>
      <c r="U4" s="217"/>
      <c r="V4" s="217"/>
      <c r="W4" s="217"/>
      <c r="X4" s="217"/>
      <c r="Y4" s="217"/>
      <c r="Z4" s="217"/>
      <c r="AA4" s="217"/>
      <c r="AB4" s="217"/>
      <c r="AC4" s="217"/>
      <c r="AD4" s="217"/>
      <c r="AE4" s="217"/>
      <c r="AF4" s="217"/>
      <c r="AG4" s="217"/>
      <c r="AH4" s="217"/>
      <c r="AI4" s="217"/>
      <c r="AJ4" s="217"/>
      <c r="AK4" s="218"/>
      <c r="AL4" s="219">
        <v>2022</v>
      </c>
      <c r="AM4" s="220"/>
      <c r="AN4" s="220"/>
      <c r="AO4" s="220"/>
      <c r="AP4" s="220"/>
      <c r="AQ4" s="220"/>
      <c r="AR4" s="220"/>
      <c r="AS4" s="220"/>
      <c r="AT4" s="220"/>
      <c r="AU4" s="220"/>
      <c r="AV4" s="220"/>
      <c r="AW4" s="220"/>
      <c r="AX4" s="220"/>
      <c r="AY4" s="220"/>
      <c r="AZ4" s="220"/>
      <c r="BA4" s="221"/>
    </row>
    <row r="5" spans="1:61" x14ac:dyDescent="0.25">
      <c r="A5" s="337"/>
      <c r="B5" s="335" t="s">
        <v>985</v>
      </c>
      <c r="C5" s="336"/>
      <c r="D5" s="335" t="s">
        <v>986</v>
      </c>
      <c r="E5" s="336"/>
      <c r="F5" s="335" t="s">
        <v>987</v>
      </c>
      <c r="G5" s="336"/>
      <c r="H5" s="335" t="s">
        <v>988</v>
      </c>
      <c r="I5" s="336"/>
      <c r="J5" s="335" t="s">
        <v>989</v>
      </c>
      <c r="K5" s="336"/>
      <c r="L5" s="335" t="s">
        <v>990</v>
      </c>
      <c r="M5" s="336"/>
      <c r="N5" s="338" t="s">
        <v>991</v>
      </c>
      <c r="O5" s="339"/>
      <c r="P5" s="338" t="s">
        <v>992</v>
      </c>
      <c r="Q5" s="339"/>
      <c r="R5" s="338" t="s">
        <v>993</v>
      </c>
      <c r="S5" s="339"/>
      <c r="T5" s="338" t="s">
        <v>994</v>
      </c>
      <c r="U5" s="339"/>
      <c r="V5" s="338" t="s">
        <v>70</v>
      </c>
      <c r="W5" s="339"/>
      <c r="X5" s="338" t="s">
        <v>995</v>
      </c>
      <c r="Y5" s="339"/>
      <c r="Z5" s="338" t="s">
        <v>985</v>
      </c>
      <c r="AA5" s="339"/>
      <c r="AB5" s="338" t="s">
        <v>986</v>
      </c>
      <c r="AC5" s="339"/>
      <c r="AD5" s="338" t="s">
        <v>987</v>
      </c>
      <c r="AE5" s="339"/>
      <c r="AF5" s="338" t="s">
        <v>988</v>
      </c>
      <c r="AG5" s="339"/>
      <c r="AH5" s="338" t="s">
        <v>989</v>
      </c>
      <c r="AI5" s="339"/>
      <c r="AJ5" s="338" t="s">
        <v>990</v>
      </c>
      <c r="AK5" s="339"/>
      <c r="AL5" s="340" t="s">
        <v>991</v>
      </c>
      <c r="AM5" s="341"/>
      <c r="AN5" s="340" t="s">
        <v>992</v>
      </c>
      <c r="AO5" s="341"/>
      <c r="AP5" s="340" t="s">
        <v>993</v>
      </c>
      <c r="AQ5" s="341"/>
      <c r="AR5" s="340" t="s">
        <v>994</v>
      </c>
      <c r="AS5" s="341"/>
      <c r="AT5" s="340" t="s">
        <v>70</v>
      </c>
      <c r="AU5" s="341"/>
      <c r="AV5" s="340" t="s">
        <v>995</v>
      </c>
      <c r="AW5" s="341"/>
      <c r="AX5" s="340" t="s">
        <v>985</v>
      </c>
      <c r="AY5" s="341"/>
      <c r="AZ5" s="340" t="s">
        <v>986</v>
      </c>
      <c r="BA5" s="341"/>
      <c r="BB5" s="222"/>
      <c r="BC5" s="222"/>
      <c r="BD5" s="222"/>
      <c r="BE5" s="222"/>
      <c r="BF5" s="222"/>
      <c r="BG5" s="222"/>
      <c r="BH5" s="222"/>
      <c r="BI5" s="222"/>
    </row>
    <row r="6" spans="1:61" x14ac:dyDescent="0.25">
      <c r="A6" s="337"/>
      <c r="B6" s="223" t="s">
        <v>996</v>
      </c>
      <c r="C6" s="223" t="s">
        <v>997</v>
      </c>
      <c r="D6" s="223" t="s">
        <v>996</v>
      </c>
      <c r="E6" s="223" t="s">
        <v>997</v>
      </c>
      <c r="F6" s="223" t="s">
        <v>996</v>
      </c>
      <c r="G6" s="223" t="s">
        <v>997</v>
      </c>
      <c r="H6" s="223" t="s">
        <v>996</v>
      </c>
      <c r="I6" s="223" t="s">
        <v>997</v>
      </c>
      <c r="J6" s="223" t="s">
        <v>996</v>
      </c>
      <c r="K6" s="223" t="s">
        <v>997</v>
      </c>
      <c r="L6" s="223" t="s">
        <v>996</v>
      </c>
      <c r="M6" s="223" t="s">
        <v>997</v>
      </c>
      <c r="N6" s="224" t="s">
        <v>996</v>
      </c>
      <c r="O6" s="224" t="s">
        <v>997</v>
      </c>
      <c r="P6" s="224" t="s">
        <v>996</v>
      </c>
      <c r="Q6" s="224" t="s">
        <v>997</v>
      </c>
      <c r="R6" s="224" t="s">
        <v>996</v>
      </c>
      <c r="S6" s="224" t="s">
        <v>997</v>
      </c>
      <c r="T6" s="224" t="s">
        <v>996</v>
      </c>
      <c r="U6" s="224" t="s">
        <v>997</v>
      </c>
      <c r="V6" s="224" t="s">
        <v>996</v>
      </c>
      <c r="W6" s="224" t="s">
        <v>997</v>
      </c>
      <c r="X6" s="224" t="s">
        <v>996</v>
      </c>
      <c r="Y6" s="224" t="s">
        <v>997</v>
      </c>
      <c r="Z6" s="224" t="s">
        <v>996</v>
      </c>
      <c r="AA6" s="224" t="s">
        <v>997</v>
      </c>
      <c r="AB6" s="224" t="s">
        <v>996</v>
      </c>
      <c r="AC6" s="224" t="s">
        <v>997</v>
      </c>
      <c r="AD6" s="224" t="s">
        <v>996</v>
      </c>
      <c r="AE6" s="224" t="s">
        <v>997</v>
      </c>
      <c r="AF6" s="224" t="s">
        <v>996</v>
      </c>
      <c r="AG6" s="224" t="s">
        <v>997</v>
      </c>
      <c r="AH6" s="224" t="s">
        <v>996</v>
      </c>
      <c r="AI6" s="224" t="s">
        <v>997</v>
      </c>
      <c r="AJ6" s="224" t="s">
        <v>996</v>
      </c>
      <c r="AK6" s="224" t="s">
        <v>997</v>
      </c>
      <c r="AL6" s="225" t="s">
        <v>996</v>
      </c>
      <c r="AM6" s="225" t="s">
        <v>997</v>
      </c>
      <c r="AN6" s="225" t="s">
        <v>996</v>
      </c>
      <c r="AO6" s="225" t="s">
        <v>997</v>
      </c>
      <c r="AP6" s="225" t="s">
        <v>996</v>
      </c>
      <c r="AQ6" s="225" t="s">
        <v>997</v>
      </c>
      <c r="AR6" s="225" t="s">
        <v>996</v>
      </c>
      <c r="AS6" s="225" t="s">
        <v>997</v>
      </c>
      <c r="AT6" s="225" t="s">
        <v>998</v>
      </c>
      <c r="AU6" s="225" t="s">
        <v>997</v>
      </c>
      <c r="AV6" s="225" t="s">
        <v>998</v>
      </c>
      <c r="AW6" s="225" t="s">
        <v>997</v>
      </c>
      <c r="AX6" s="225" t="s">
        <v>996</v>
      </c>
      <c r="AY6" s="225" t="s">
        <v>997</v>
      </c>
      <c r="AZ6" s="225" t="s">
        <v>996</v>
      </c>
      <c r="BA6" s="225" t="s">
        <v>997</v>
      </c>
    </row>
    <row r="7" spans="1:61" x14ac:dyDescent="0.25">
      <c r="A7" s="226" t="s">
        <v>999</v>
      </c>
      <c r="B7" s="227">
        <v>166.45621</v>
      </c>
      <c r="C7" s="227">
        <v>166.60888</v>
      </c>
      <c r="D7" s="227">
        <v>166.07884000000001</v>
      </c>
      <c r="E7" s="227">
        <v>163.90737999999999</v>
      </c>
      <c r="F7" s="227">
        <v>162.40288000000001</v>
      </c>
      <c r="G7" s="227">
        <v>156.58816999999999</v>
      </c>
      <c r="H7" s="227">
        <v>155.78474</v>
      </c>
      <c r="I7" s="227">
        <v>156.10682</v>
      </c>
      <c r="J7" s="227">
        <v>154.09211999999999</v>
      </c>
      <c r="K7" s="227">
        <v>148.91552999999999</v>
      </c>
      <c r="L7" s="227">
        <v>140.98845</v>
      </c>
      <c r="M7" s="227">
        <v>143.2731</v>
      </c>
      <c r="N7" s="228">
        <v>144.33805000000001</v>
      </c>
      <c r="O7" s="228">
        <v>142.70872</v>
      </c>
      <c r="P7" s="228">
        <v>143.90504999999999</v>
      </c>
      <c r="Q7" s="228">
        <v>142.70633000000001</v>
      </c>
      <c r="R7" s="228">
        <v>128.1009</v>
      </c>
      <c r="S7" s="228">
        <v>111.64449999999999</v>
      </c>
      <c r="T7" s="228">
        <v>92.941900000000004</v>
      </c>
      <c r="U7" s="228">
        <v>76.255539999999996</v>
      </c>
      <c r="V7" s="228">
        <v>65.216229999999996</v>
      </c>
      <c r="W7" s="228">
        <v>63.734160000000003</v>
      </c>
      <c r="X7" s="228">
        <v>59.766379999999998</v>
      </c>
      <c r="Y7" s="228">
        <v>60.389389999999999</v>
      </c>
      <c r="Z7" s="228">
        <v>58.88015</v>
      </c>
      <c r="AA7" s="228">
        <v>61.948590000000003</v>
      </c>
      <c r="AB7" s="228">
        <v>57.586829999999999</v>
      </c>
      <c r="AC7" s="228">
        <v>61.311149999999998</v>
      </c>
      <c r="AD7" s="228">
        <v>64.787239999999997</v>
      </c>
      <c r="AE7" s="228">
        <v>64.646240000000006</v>
      </c>
      <c r="AF7" s="228">
        <v>44.269832699735097</v>
      </c>
      <c r="AG7" s="228">
        <v>44.936986966454498</v>
      </c>
      <c r="AH7" s="228">
        <v>45.419807077421297</v>
      </c>
      <c r="AI7" s="228">
        <v>47.577759038800401</v>
      </c>
      <c r="AJ7" s="228">
        <v>43.060767967608399</v>
      </c>
      <c r="AK7" s="228">
        <v>42.243490924489201</v>
      </c>
      <c r="AL7" s="228">
        <v>45.301166942396698</v>
      </c>
      <c r="AM7" s="228">
        <v>43.390006732602799</v>
      </c>
      <c r="AN7" s="228">
        <v>44.9249980333339</v>
      </c>
      <c r="AO7" s="228">
        <v>45.011353219573799</v>
      </c>
      <c r="AP7" s="228">
        <v>38.221298934269697</v>
      </c>
      <c r="AQ7" s="228">
        <v>37.776882119511498</v>
      </c>
      <c r="AR7" s="228">
        <v>39.985183378696</v>
      </c>
      <c r="AS7" s="228">
        <v>36.291412880679999</v>
      </c>
      <c r="AT7" s="228">
        <v>37.088531344179401</v>
      </c>
      <c r="AU7" s="228">
        <v>36.598871149973199</v>
      </c>
      <c r="AV7" s="228">
        <v>40.838271231121396</v>
      </c>
      <c r="AW7" s="228">
        <v>42.785348424502402</v>
      </c>
      <c r="AX7" s="228">
        <v>45.524113790106902</v>
      </c>
      <c r="AY7" s="228">
        <v>46.12338316089</v>
      </c>
      <c r="AZ7" s="228">
        <v>44.537467610495597</v>
      </c>
      <c r="BA7" s="228">
        <v>43.197895909471903</v>
      </c>
    </row>
    <row r="8" spans="1:61" x14ac:dyDescent="0.25">
      <c r="A8" s="226" t="s">
        <v>1000</v>
      </c>
      <c r="B8" s="227">
        <v>83.423079999999999</v>
      </c>
      <c r="C8" s="227">
        <v>92.953590000000005</v>
      </c>
      <c r="D8" s="227">
        <v>128.72662</v>
      </c>
      <c r="E8" s="227">
        <v>116.94904</v>
      </c>
      <c r="F8" s="227">
        <v>137.77778000000001</v>
      </c>
      <c r="G8" s="227">
        <v>63.13308</v>
      </c>
      <c r="H8" s="227">
        <v>60.2</v>
      </c>
      <c r="I8" s="227">
        <v>73.017650000000003</v>
      </c>
      <c r="J8" s="227">
        <v>66.228070000000002</v>
      </c>
      <c r="K8" s="227">
        <v>54.49785</v>
      </c>
      <c r="L8" s="227">
        <v>65.342860000000002</v>
      </c>
      <c r="M8" s="227">
        <v>33.012549999999997</v>
      </c>
      <c r="N8" s="228">
        <v>41.149430000000002</v>
      </c>
      <c r="O8" s="228">
        <v>16.395389999999999</v>
      </c>
      <c r="P8" s="228">
        <v>12.27163</v>
      </c>
      <c r="Q8" s="228">
        <v>13.5214</v>
      </c>
      <c r="R8" s="228">
        <v>3.4177</v>
      </c>
      <c r="S8" s="228">
        <v>4.7975500000000002</v>
      </c>
      <c r="T8" s="228">
        <v>7.6909400000000003</v>
      </c>
      <c r="U8" s="228">
        <v>4.40313</v>
      </c>
      <c r="V8" s="228">
        <v>5.7128100000000002</v>
      </c>
      <c r="W8" s="228">
        <v>4.3956</v>
      </c>
      <c r="X8" s="228">
        <v>5.35121</v>
      </c>
      <c r="Y8" s="228">
        <v>4.3433200000000003</v>
      </c>
      <c r="Z8" s="228">
        <v>4.0528599999999999</v>
      </c>
      <c r="AA8" s="228">
        <v>5.9111700000000003</v>
      </c>
      <c r="AB8" s="228">
        <v>4.9472800000000001</v>
      </c>
      <c r="AC8" s="228">
        <v>2.9433500000000001</v>
      </c>
      <c r="AD8" s="228">
        <v>2.59226</v>
      </c>
      <c r="AE8" s="228">
        <v>2.8071100000000002</v>
      </c>
      <c r="AF8" s="228">
        <v>3.6459900442461102</v>
      </c>
      <c r="AG8" s="228">
        <v>1.8878057980334599</v>
      </c>
      <c r="AH8" s="228">
        <v>1.9667484698662701</v>
      </c>
      <c r="AI8" s="228">
        <v>1.46922778925682</v>
      </c>
      <c r="AJ8" s="228">
        <v>1.5154991448716</v>
      </c>
      <c r="AK8" s="228">
        <v>2.8028270609341899</v>
      </c>
      <c r="AL8" s="228">
        <v>3.6791555733016001</v>
      </c>
      <c r="AM8" s="228">
        <v>5.4827323717945502</v>
      </c>
      <c r="AN8" s="228">
        <v>3.5738236961479601</v>
      </c>
      <c r="AO8" s="228">
        <v>3.7543745275898002</v>
      </c>
      <c r="AP8" s="228">
        <v>2.4237222222230002</v>
      </c>
      <c r="AQ8" s="228">
        <v>0</v>
      </c>
      <c r="AR8" s="228">
        <v>0</v>
      </c>
      <c r="AS8" s="228">
        <v>0</v>
      </c>
      <c r="AT8" s="228">
        <v>0</v>
      </c>
      <c r="AU8" s="228">
        <v>0</v>
      </c>
      <c r="AV8" s="228">
        <v>0</v>
      </c>
      <c r="AW8" s="228">
        <v>0</v>
      </c>
      <c r="AX8" s="228">
        <v>0</v>
      </c>
      <c r="AY8" s="228">
        <v>0</v>
      </c>
      <c r="AZ8" s="228">
        <v>0</v>
      </c>
      <c r="BA8" s="228">
        <v>0</v>
      </c>
    </row>
    <row r="9" spans="1:61" x14ac:dyDescent="0.25">
      <c r="A9" s="226" t="s">
        <v>1001</v>
      </c>
      <c r="B9" s="227">
        <v>287.27668999999997</v>
      </c>
      <c r="C9" s="227">
        <v>299.18414000000001</v>
      </c>
      <c r="D9" s="227">
        <v>303.41052000000002</v>
      </c>
      <c r="E9" s="227">
        <v>321.93230999999997</v>
      </c>
      <c r="F9" s="227">
        <v>334.91737000000001</v>
      </c>
      <c r="G9" s="227">
        <v>346.06366000000003</v>
      </c>
      <c r="H9" s="227">
        <v>350.20936999999998</v>
      </c>
      <c r="I9" s="227">
        <v>359.56124999999997</v>
      </c>
      <c r="J9" s="227">
        <v>368.41888999999998</v>
      </c>
      <c r="K9" s="227">
        <v>366.08258000000001</v>
      </c>
      <c r="L9" s="227">
        <v>361.91541000000001</v>
      </c>
      <c r="M9" s="227">
        <v>359.04696999999999</v>
      </c>
      <c r="N9" s="228">
        <v>344.00698999999997</v>
      </c>
      <c r="O9" s="228">
        <v>341.17102</v>
      </c>
      <c r="P9" s="228">
        <v>321.68135000000001</v>
      </c>
      <c r="Q9" s="228">
        <v>290.20193</v>
      </c>
      <c r="R9" s="228">
        <v>231.52411000000001</v>
      </c>
      <c r="S9" s="228">
        <v>117.73972999999999</v>
      </c>
      <c r="T9" s="228">
        <v>87.502520000000004</v>
      </c>
      <c r="U9" s="228">
        <v>70.530349999999999</v>
      </c>
      <c r="V9" s="228">
        <v>66.206050000000005</v>
      </c>
      <c r="W9" s="228">
        <v>69.484939999999995</v>
      </c>
      <c r="X9" s="228">
        <v>72.395160000000004</v>
      </c>
      <c r="Y9" s="228">
        <v>72.542649999999995</v>
      </c>
      <c r="Z9" s="228">
        <v>74.830719999999999</v>
      </c>
      <c r="AA9" s="228">
        <v>75.550510000000003</v>
      </c>
      <c r="AB9" s="228">
        <v>79.833640000000003</v>
      </c>
      <c r="AC9" s="228">
        <v>77.329480000000004</v>
      </c>
      <c r="AD9" s="228">
        <v>82.778530000000003</v>
      </c>
      <c r="AE9" s="228">
        <v>78.386970000000005</v>
      </c>
      <c r="AF9" s="228">
        <v>59.085918125456303</v>
      </c>
      <c r="AG9" s="228">
        <v>60.255858597173997</v>
      </c>
      <c r="AH9" s="228">
        <v>56.737913539510402</v>
      </c>
      <c r="AI9" s="228">
        <v>59.073586331647903</v>
      </c>
      <c r="AJ9" s="228">
        <v>63.647228231477101</v>
      </c>
      <c r="AK9" s="228">
        <v>67.108491740212997</v>
      </c>
      <c r="AL9" s="228">
        <v>69.205282730362796</v>
      </c>
      <c r="AM9" s="228">
        <v>68.579098268772597</v>
      </c>
      <c r="AN9" s="228">
        <v>67.264131647854697</v>
      </c>
      <c r="AO9" s="228">
        <v>71.833424745855396</v>
      </c>
      <c r="AP9" s="228">
        <v>71.1942266414149</v>
      </c>
      <c r="AQ9" s="228">
        <v>76.741059885694995</v>
      </c>
      <c r="AR9" s="228">
        <v>73.817042641763194</v>
      </c>
      <c r="AS9" s="228">
        <v>74.575750534188003</v>
      </c>
      <c r="AT9" s="228">
        <v>79.336909692211094</v>
      </c>
      <c r="AU9" s="228">
        <v>78.973466608451204</v>
      </c>
      <c r="AV9" s="228">
        <v>64.799811641999497</v>
      </c>
      <c r="AW9" s="228">
        <v>64.570930881394801</v>
      </c>
      <c r="AX9" s="228">
        <v>65.978500278909706</v>
      </c>
      <c r="AY9" s="228">
        <v>64.569825966607397</v>
      </c>
      <c r="AZ9" s="228">
        <v>62.943602213607498</v>
      </c>
      <c r="BA9" s="228">
        <v>64.104311885439401</v>
      </c>
    </row>
    <row r="10" spans="1:61" ht="16.5" thickBot="1" x14ac:dyDescent="0.3">
      <c r="A10" s="229" t="s">
        <v>1002</v>
      </c>
      <c r="B10" s="230">
        <v>201.67815999999999</v>
      </c>
      <c r="C10" s="230">
        <v>174.51886999999999</v>
      </c>
      <c r="D10" s="230">
        <v>198.4898</v>
      </c>
      <c r="E10" s="230">
        <v>239.60975999999999</v>
      </c>
      <c r="F10" s="230">
        <v>296.81159000000002</v>
      </c>
      <c r="G10" s="230">
        <v>272.23077000000001</v>
      </c>
      <c r="H10" s="230">
        <v>186.91011</v>
      </c>
      <c r="I10" s="230">
        <v>177.17142999999999</v>
      </c>
      <c r="J10" s="230">
        <v>247.56863000000001</v>
      </c>
      <c r="K10" s="230">
        <v>147.31578999999999</v>
      </c>
      <c r="L10" s="230">
        <v>206.96666999999999</v>
      </c>
      <c r="M10" s="230">
        <v>46.453130000000002</v>
      </c>
      <c r="N10" s="231">
        <v>27.838709999999999</v>
      </c>
      <c r="O10" s="231">
        <v>13.11842</v>
      </c>
      <c r="P10" s="231">
        <v>22.243590000000001</v>
      </c>
      <c r="Q10" s="231">
        <v>23.435479999999998</v>
      </c>
      <c r="R10" s="231">
        <v>0</v>
      </c>
      <c r="S10" s="231">
        <v>0</v>
      </c>
      <c r="T10" s="231">
        <v>0</v>
      </c>
      <c r="U10" s="231">
        <v>0</v>
      </c>
      <c r="V10" s="231">
        <v>0</v>
      </c>
      <c r="W10" s="231">
        <v>0</v>
      </c>
      <c r="X10" s="231">
        <v>0</v>
      </c>
      <c r="Y10" s="231">
        <v>0</v>
      </c>
      <c r="Z10" s="231">
        <v>0</v>
      </c>
      <c r="AA10" s="231">
        <v>10</v>
      </c>
      <c r="AB10" s="231">
        <v>0</v>
      </c>
      <c r="AC10" s="231">
        <v>0</v>
      </c>
      <c r="AD10" s="231">
        <v>0</v>
      </c>
      <c r="AE10" s="231">
        <v>0</v>
      </c>
      <c r="AF10" s="231">
        <v>0</v>
      </c>
      <c r="AG10" s="231">
        <v>0</v>
      </c>
      <c r="AH10" s="231">
        <v>0</v>
      </c>
      <c r="AI10" s="231">
        <v>0</v>
      </c>
      <c r="AJ10" s="231">
        <v>0</v>
      </c>
      <c r="AK10" s="231">
        <v>0</v>
      </c>
      <c r="AL10" s="231">
        <v>0</v>
      </c>
      <c r="AM10" s="231">
        <v>0</v>
      </c>
      <c r="AN10" s="231">
        <v>0</v>
      </c>
      <c r="AO10" s="231">
        <v>0</v>
      </c>
      <c r="AP10" s="231">
        <v>0</v>
      </c>
      <c r="AQ10" s="231">
        <v>0</v>
      </c>
      <c r="AR10" s="231">
        <v>0</v>
      </c>
      <c r="AS10" s="231">
        <v>0</v>
      </c>
      <c r="AT10" s="231">
        <v>0</v>
      </c>
      <c r="AU10" s="231">
        <v>0</v>
      </c>
      <c r="AV10" s="231">
        <v>0</v>
      </c>
      <c r="AW10" s="231">
        <v>0</v>
      </c>
      <c r="AX10" s="231">
        <v>0</v>
      </c>
      <c r="AY10" s="231">
        <v>0</v>
      </c>
      <c r="AZ10" s="231">
        <v>0</v>
      </c>
      <c r="BA10" s="231">
        <v>0</v>
      </c>
    </row>
    <row r="11" spans="1:61" x14ac:dyDescent="0.25">
      <c r="A11" s="232" t="s">
        <v>13</v>
      </c>
      <c r="B11" s="233">
        <v>183.48498000000001</v>
      </c>
      <c r="C11" s="233">
        <v>184.75197</v>
      </c>
      <c r="D11" s="233">
        <v>185.28295</v>
      </c>
      <c r="E11" s="233">
        <v>184.77921000000001</v>
      </c>
      <c r="F11" s="233">
        <v>184.77745999999999</v>
      </c>
      <c r="G11" s="233">
        <v>178.81926999999999</v>
      </c>
      <c r="H11" s="233">
        <v>177.94882999999999</v>
      </c>
      <c r="I11" s="233">
        <v>180.06950000000001</v>
      </c>
      <c r="J11" s="233">
        <v>178.56487000000001</v>
      </c>
      <c r="K11" s="233">
        <v>171.97140999999999</v>
      </c>
      <c r="L11" s="233">
        <v>164.59678</v>
      </c>
      <c r="M11" s="233">
        <v>164.15828999999999</v>
      </c>
      <c r="N11" s="234">
        <v>165.49565000000001</v>
      </c>
      <c r="O11" s="234">
        <v>158.70374000000001</v>
      </c>
      <c r="P11" s="234">
        <v>159.12960000000001</v>
      </c>
      <c r="Q11" s="234">
        <v>157.29579000000001</v>
      </c>
      <c r="R11" s="234">
        <v>131.27873</v>
      </c>
      <c r="S11" s="234">
        <v>103.40934</v>
      </c>
      <c r="T11" s="234">
        <v>86.666300000000007</v>
      </c>
      <c r="U11" s="234">
        <v>74.191019999999995</v>
      </c>
      <c r="V11" s="234">
        <v>63.978670000000001</v>
      </c>
      <c r="W11" s="234">
        <v>61.497920000000001</v>
      </c>
      <c r="X11" s="234">
        <v>59.282859999999999</v>
      </c>
      <c r="Y11" s="234">
        <v>60.462649999999996</v>
      </c>
      <c r="Z11" s="234">
        <v>58.61598</v>
      </c>
      <c r="AA11" s="234">
        <v>61.378810000000001</v>
      </c>
      <c r="AB11" s="234">
        <v>57.492809999999999</v>
      </c>
      <c r="AC11" s="234">
        <v>60.223689999999998</v>
      </c>
      <c r="AD11" s="234">
        <v>64.523359999999997</v>
      </c>
      <c r="AE11" s="234">
        <v>64.557969999999997</v>
      </c>
      <c r="AF11" s="234">
        <v>43.760892082134497</v>
      </c>
      <c r="AG11" s="234">
        <v>44.517874197934198</v>
      </c>
      <c r="AH11" s="234">
        <v>44.550547983238602</v>
      </c>
      <c r="AI11" s="234">
        <v>45.8531122290089</v>
      </c>
      <c r="AJ11" s="234">
        <v>42.896114338735003</v>
      </c>
      <c r="AK11" s="234">
        <v>43.602516548162399</v>
      </c>
      <c r="AL11" s="234">
        <v>46.132362334284899</v>
      </c>
      <c r="AM11" s="234">
        <v>44.536865759380198</v>
      </c>
      <c r="AN11" s="234">
        <v>46.078883135436598</v>
      </c>
      <c r="AO11" s="234">
        <v>46.7260973258809</v>
      </c>
      <c r="AP11" s="234">
        <v>40.2464687669451</v>
      </c>
      <c r="AQ11" s="234">
        <v>39.839429910520899</v>
      </c>
      <c r="AR11" s="234">
        <v>41.906524463461501</v>
      </c>
      <c r="AS11" s="234">
        <v>38.405441828379402</v>
      </c>
      <c r="AT11" s="234">
        <v>39.086135502277997</v>
      </c>
      <c r="AU11" s="234">
        <v>38.197069841936703</v>
      </c>
      <c r="AV11" s="234">
        <v>42.320841457212502</v>
      </c>
      <c r="AW11" s="234">
        <v>44.283711397031702</v>
      </c>
      <c r="AX11" s="234">
        <v>47.136366494688303</v>
      </c>
      <c r="AY11" s="234">
        <v>47.619019913522202</v>
      </c>
      <c r="AZ11" s="234">
        <v>46.0891251519528</v>
      </c>
      <c r="BA11" s="234">
        <v>44.966800803641199</v>
      </c>
    </row>
    <row r="13" spans="1:61" x14ac:dyDescent="0.25">
      <c r="A13" s="211" t="s">
        <v>1003</v>
      </c>
      <c r="B13"/>
      <c r="C13"/>
      <c r="D13"/>
      <c r="E13"/>
      <c r="F13"/>
      <c r="G13"/>
      <c r="H13"/>
      <c r="I13"/>
      <c r="J13"/>
      <c r="K13"/>
      <c r="L13"/>
      <c r="M13"/>
      <c r="N13"/>
      <c r="O13"/>
      <c r="P13"/>
      <c r="Q13"/>
      <c r="R13"/>
      <c r="S13"/>
      <c r="T13"/>
      <c r="U13"/>
      <c r="V13"/>
      <c r="W13"/>
      <c r="X13"/>
      <c r="Y13"/>
      <c r="Z13"/>
      <c r="AA13"/>
    </row>
    <row r="14" spans="1:61" x14ac:dyDescent="0.25">
      <c r="A14" s="235"/>
      <c r="B14"/>
      <c r="C14"/>
      <c r="D14"/>
      <c r="E14"/>
      <c r="F14"/>
      <c r="G14"/>
      <c r="H14"/>
      <c r="I14"/>
      <c r="J14"/>
      <c r="K14"/>
      <c r="L14"/>
      <c r="M14"/>
      <c r="N14"/>
      <c r="O14"/>
      <c r="P14"/>
      <c r="Q14"/>
      <c r="R14"/>
      <c r="S14"/>
      <c r="T14"/>
      <c r="U14"/>
      <c r="V14"/>
      <c r="W14"/>
      <c r="X14"/>
      <c r="Y14"/>
      <c r="Z14"/>
      <c r="AA14"/>
    </row>
    <row r="15" spans="1:61" x14ac:dyDescent="0.25">
      <c r="A15" s="235"/>
      <c r="B15"/>
      <c r="C15"/>
      <c r="D15"/>
      <c r="E15"/>
      <c r="F15"/>
      <c r="G15"/>
      <c r="H15"/>
      <c r="I15"/>
      <c r="J15"/>
      <c r="K15"/>
      <c r="L15"/>
      <c r="M15"/>
      <c r="N15"/>
      <c r="O15"/>
      <c r="P15"/>
      <c r="Q15"/>
      <c r="R15"/>
      <c r="S15"/>
      <c r="T15"/>
      <c r="U15"/>
      <c r="V15"/>
      <c r="W15"/>
      <c r="X15"/>
      <c r="Y15"/>
      <c r="Z15"/>
      <c r="AA15"/>
    </row>
    <row r="16" spans="1:61" x14ac:dyDescent="0.25">
      <c r="A16" s="342" t="s">
        <v>984</v>
      </c>
      <c r="B16" s="213">
        <v>2020</v>
      </c>
      <c r="C16" s="214"/>
      <c r="D16" s="214"/>
      <c r="E16" s="214"/>
      <c r="F16" s="214"/>
      <c r="G16" s="214"/>
      <c r="H16" s="214"/>
      <c r="I16" s="214"/>
      <c r="J16" s="214"/>
      <c r="K16" s="214"/>
      <c r="L16" s="214"/>
      <c r="M16" s="215"/>
      <c r="N16" s="216">
        <v>2021</v>
      </c>
      <c r="O16" s="217"/>
      <c r="P16" s="217"/>
      <c r="Q16" s="217"/>
      <c r="R16" s="217"/>
      <c r="S16" s="217"/>
      <c r="T16" s="217"/>
      <c r="U16" s="217"/>
      <c r="V16" s="217"/>
      <c r="W16" s="217"/>
      <c r="X16" s="217"/>
      <c r="Y16" s="217"/>
      <c r="Z16" s="217"/>
      <c r="AA16" s="217"/>
      <c r="AB16" s="217"/>
      <c r="AC16" s="217"/>
      <c r="AD16" s="217"/>
      <c r="AE16" s="218"/>
      <c r="AF16" s="217"/>
      <c r="AG16" s="218"/>
      <c r="AH16" s="217"/>
      <c r="AI16" s="218"/>
      <c r="AJ16" s="217"/>
      <c r="AK16" s="218"/>
      <c r="AL16" s="219">
        <v>2022</v>
      </c>
      <c r="AM16" s="220"/>
      <c r="AN16" s="220"/>
      <c r="AO16" s="220"/>
      <c r="AP16" s="220"/>
      <c r="AQ16" s="220"/>
      <c r="AR16" s="220"/>
      <c r="AS16" s="220"/>
      <c r="AT16" s="220"/>
      <c r="AU16" s="220"/>
      <c r="AV16" s="220"/>
      <c r="AW16" s="220"/>
      <c r="AX16" s="220"/>
      <c r="AY16" s="220"/>
      <c r="AZ16" s="220"/>
      <c r="BA16" s="221"/>
      <c r="BB16" s="222"/>
      <c r="BC16" s="222"/>
      <c r="BD16" s="222"/>
      <c r="BE16" s="222"/>
    </row>
    <row r="17" spans="1:62" x14ac:dyDescent="0.25">
      <c r="A17" s="342"/>
      <c r="B17" s="335" t="s">
        <v>985</v>
      </c>
      <c r="C17" s="336"/>
      <c r="D17" s="335" t="s">
        <v>986</v>
      </c>
      <c r="E17" s="336"/>
      <c r="F17" s="335" t="s">
        <v>987</v>
      </c>
      <c r="G17" s="336"/>
      <c r="H17" s="335" t="s">
        <v>988</v>
      </c>
      <c r="I17" s="336"/>
      <c r="J17" s="335" t="s">
        <v>989</v>
      </c>
      <c r="K17" s="336"/>
      <c r="L17" s="335" t="s">
        <v>990</v>
      </c>
      <c r="M17" s="336"/>
      <c r="N17" s="338" t="s">
        <v>991</v>
      </c>
      <c r="O17" s="339"/>
      <c r="P17" s="338" t="s">
        <v>992</v>
      </c>
      <c r="Q17" s="339"/>
      <c r="R17" s="338" t="s">
        <v>993</v>
      </c>
      <c r="S17" s="339"/>
      <c r="T17" s="338" t="s">
        <v>994</v>
      </c>
      <c r="U17" s="339"/>
      <c r="V17" s="338" t="s">
        <v>70</v>
      </c>
      <c r="W17" s="339"/>
      <c r="X17" s="338" t="s">
        <v>995</v>
      </c>
      <c r="Y17" s="339"/>
      <c r="Z17" s="338" t="s">
        <v>985</v>
      </c>
      <c r="AA17" s="339"/>
      <c r="AB17" s="338" t="s">
        <v>986</v>
      </c>
      <c r="AC17" s="339"/>
      <c r="AD17" s="338" t="s">
        <v>987</v>
      </c>
      <c r="AE17" s="339"/>
      <c r="AF17" s="338" t="s">
        <v>988</v>
      </c>
      <c r="AG17" s="339"/>
      <c r="AH17" s="338" t="s">
        <v>989</v>
      </c>
      <c r="AI17" s="339"/>
      <c r="AJ17" s="338" t="s">
        <v>990</v>
      </c>
      <c r="AK17" s="339"/>
      <c r="AL17" s="340" t="s">
        <v>991</v>
      </c>
      <c r="AM17" s="341"/>
      <c r="AN17" s="340" t="s">
        <v>992</v>
      </c>
      <c r="AO17" s="341"/>
      <c r="AP17" s="340" t="s">
        <v>993</v>
      </c>
      <c r="AQ17" s="341"/>
      <c r="AR17" s="340" t="s">
        <v>994</v>
      </c>
      <c r="AS17" s="341"/>
      <c r="AT17" s="340" t="s">
        <v>70</v>
      </c>
      <c r="AU17" s="341"/>
      <c r="AV17" s="340" t="s">
        <v>995</v>
      </c>
      <c r="AW17" s="341"/>
      <c r="AX17" s="340" t="s">
        <v>985</v>
      </c>
      <c r="AY17" s="341"/>
      <c r="AZ17" s="340" t="s">
        <v>986</v>
      </c>
      <c r="BA17" s="341"/>
    </row>
    <row r="18" spans="1:62" x14ac:dyDescent="0.25">
      <c r="A18" s="342"/>
      <c r="B18" s="223" t="s">
        <v>996</v>
      </c>
      <c r="C18" s="223" t="s">
        <v>997</v>
      </c>
      <c r="D18" s="223" t="s">
        <v>996</v>
      </c>
      <c r="E18" s="223" t="s">
        <v>997</v>
      </c>
      <c r="F18" s="223" t="s">
        <v>996</v>
      </c>
      <c r="G18" s="223" t="s">
        <v>997</v>
      </c>
      <c r="H18" s="223" t="s">
        <v>996</v>
      </c>
      <c r="I18" s="223" t="s">
        <v>997</v>
      </c>
      <c r="J18" s="223" t="s">
        <v>996</v>
      </c>
      <c r="K18" s="223" t="s">
        <v>997</v>
      </c>
      <c r="L18" s="223" t="s">
        <v>996</v>
      </c>
      <c r="M18" s="223" t="s">
        <v>997</v>
      </c>
      <c r="N18" s="224" t="s">
        <v>996</v>
      </c>
      <c r="O18" s="224" t="s">
        <v>997</v>
      </c>
      <c r="P18" s="224" t="s">
        <v>996</v>
      </c>
      <c r="Q18" s="224" t="s">
        <v>997</v>
      </c>
      <c r="R18" s="224" t="s">
        <v>996</v>
      </c>
      <c r="S18" s="224" t="s">
        <v>997</v>
      </c>
      <c r="T18" s="224" t="s">
        <v>996</v>
      </c>
      <c r="U18" s="224" t="s">
        <v>997</v>
      </c>
      <c r="V18" s="224" t="s">
        <v>996</v>
      </c>
      <c r="W18" s="224" t="s">
        <v>997</v>
      </c>
      <c r="X18" s="224" t="s">
        <v>996</v>
      </c>
      <c r="Y18" s="224" t="s">
        <v>997</v>
      </c>
      <c r="Z18" s="224" t="s">
        <v>996</v>
      </c>
      <c r="AA18" s="224" t="s">
        <v>997</v>
      </c>
      <c r="AB18" s="224" t="s">
        <v>996</v>
      </c>
      <c r="AC18" s="224" t="s">
        <v>997</v>
      </c>
      <c r="AD18" s="224" t="s">
        <v>996</v>
      </c>
      <c r="AE18" s="224" t="s">
        <v>997</v>
      </c>
      <c r="AF18" s="224" t="s">
        <v>996</v>
      </c>
      <c r="AG18" s="224" t="s">
        <v>997</v>
      </c>
      <c r="AH18" s="224" t="s">
        <v>996</v>
      </c>
      <c r="AI18" s="224" t="s">
        <v>997</v>
      </c>
      <c r="AJ18" s="224" t="s">
        <v>996</v>
      </c>
      <c r="AK18" s="224" t="s">
        <v>997</v>
      </c>
      <c r="AL18" s="225" t="s">
        <v>996</v>
      </c>
      <c r="AM18" s="225" t="s">
        <v>997</v>
      </c>
      <c r="AN18" s="225" t="s">
        <v>996</v>
      </c>
      <c r="AO18" s="225" t="s">
        <v>997</v>
      </c>
      <c r="AP18" s="225" t="s">
        <v>996</v>
      </c>
      <c r="AQ18" s="225" t="s">
        <v>997</v>
      </c>
      <c r="AR18" s="225" t="s">
        <v>996</v>
      </c>
      <c r="AS18" s="225" t="s">
        <v>997</v>
      </c>
      <c r="AT18" s="225" t="s">
        <v>998</v>
      </c>
      <c r="AU18" s="225" t="s">
        <v>997</v>
      </c>
      <c r="AV18" s="225" t="s">
        <v>998</v>
      </c>
      <c r="AW18" s="225" t="s">
        <v>997</v>
      </c>
      <c r="AX18" s="225" t="s">
        <v>996</v>
      </c>
      <c r="AY18" s="225" t="s">
        <v>997</v>
      </c>
      <c r="AZ18" s="225" t="s">
        <v>996</v>
      </c>
      <c r="BA18" s="225" t="s">
        <v>997</v>
      </c>
      <c r="BB18" s="236"/>
      <c r="BC18" s="236"/>
      <c r="BD18" s="236"/>
      <c r="BE18" s="236"/>
      <c r="BF18" s="222"/>
      <c r="BG18" s="222"/>
      <c r="BH18" s="222"/>
      <c r="BI18" s="222"/>
      <c r="BJ18" s="222"/>
    </row>
    <row r="19" spans="1:62" x14ac:dyDescent="0.25">
      <c r="A19" s="237" t="s">
        <v>999</v>
      </c>
      <c r="B19" s="238"/>
      <c r="C19" s="238"/>
      <c r="D19" s="238"/>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38"/>
      <c r="AV19" s="238"/>
      <c r="AW19" s="238"/>
      <c r="AX19" s="238"/>
      <c r="AY19" s="238"/>
      <c r="AZ19" s="238"/>
      <c r="BA19" s="238"/>
    </row>
    <row r="20" spans="1:62" x14ac:dyDescent="0.25">
      <c r="A20" s="239" t="s">
        <v>1004</v>
      </c>
      <c r="B20" s="239">
        <v>13186</v>
      </c>
      <c r="C20" s="239">
        <v>12606</v>
      </c>
      <c r="D20" s="239">
        <v>12273</v>
      </c>
      <c r="E20" s="239">
        <v>11957</v>
      </c>
      <c r="F20" s="239">
        <v>11316</v>
      </c>
      <c r="G20" s="239">
        <v>11543</v>
      </c>
      <c r="H20" s="239">
        <v>11306</v>
      </c>
      <c r="I20" s="239">
        <v>10536</v>
      </c>
      <c r="J20" s="239">
        <v>10371</v>
      </c>
      <c r="K20" s="239">
        <v>10663</v>
      </c>
      <c r="L20" s="239">
        <v>10827</v>
      </c>
      <c r="M20" s="239">
        <v>10573</v>
      </c>
      <c r="N20" s="239">
        <v>9822</v>
      </c>
      <c r="O20" s="239">
        <v>9711</v>
      </c>
      <c r="P20" s="239">
        <v>9211</v>
      </c>
      <c r="Q20" s="239">
        <v>9245</v>
      </c>
      <c r="R20" s="239">
        <v>9567</v>
      </c>
      <c r="S20" s="239">
        <v>9524</v>
      </c>
      <c r="T20" s="239">
        <v>10749</v>
      </c>
      <c r="U20" s="239">
        <v>13033</v>
      </c>
      <c r="V20" s="239">
        <v>16183</v>
      </c>
      <c r="W20" s="239">
        <v>17902</v>
      </c>
      <c r="X20" s="239">
        <v>20206</v>
      </c>
      <c r="Y20" s="239">
        <v>20688</v>
      </c>
      <c r="Z20" s="239">
        <v>21653</v>
      </c>
      <c r="AA20" s="239">
        <v>20009</v>
      </c>
      <c r="AB20" s="239">
        <v>21005</v>
      </c>
      <c r="AC20" s="239">
        <v>19286</v>
      </c>
      <c r="AD20" s="239">
        <v>18236</v>
      </c>
      <c r="AE20" s="239">
        <v>17904</v>
      </c>
      <c r="AF20" s="239">
        <v>19554</v>
      </c>
      <c r="AG20" s="239">
        <v>20336</v>
      </c>
      <c r="AH20" s="239">
        <v>20974</v>
      </c>
      <c r="AI20" s="239">
        <v>19430</v>
      </c>
      <c r="AJ20" s="239">
        <v>19306</v>
      </c>
      <c r="AK20" s="239">
        <v>20032</v>
      </c>
      <c r="AL20" s="239">
        <v>18797</v>
      </c>
      <c r="AM20" s="239">
        <v>19778</v>
      </c>
      <c r="AN20" s="239">
        <v>18356</v>
      </c>
      <c r="AO20" s="239">
        <v>17109</v>
      </c>
      <c r="AP20" s="239">
        <v>19126</v>
      </c>
      <c r="AQ20" s="239">
        <v>19071</v>
      </c>
      <c r="AR20" s="239">
        <v>17636</v>
      </c>
      <c r="AS20" s="239">
        <v>20131</v>
      </c>
      <c r="AT20" s="239">
        <v>22510</v>
      </c>
      <c r="AU20" s="239">
        <v>24751</v>
      </c>
      <c r="AV20" s="239">
        <v>22751</v>
      </c>
      <c r="AW20" s="239">
        <v>22269</v>
      </c>
      <c r="AX20" s="239">
        <v>21178</v>
      </c>
      <c r="AY20" s="239">
        <v>21212</v>
      </c>
      <c r="AZ20" s="239">
        <v>23205</v>
      </c>
      <c r="BA20" s="239">
        <v>24309</v>
      </c>
      <c r="BB20" s="236"/>
      <c r="BC20" s="236"/>
      <c r="BD20" s="236"/>
      <c r="BE20" s="236"/>
      <c r="BF20" s="236"/>
      <c r="BG20" s="236"/>
      <c r="BH20" s="236"/>
      <c r="BI20" s="236"/>
      <c r="BJ20" s="236"/>
    </row>
    <row r="21" spans="1:62" x14ac:dyDescent="0.25">
      <c r="A21" s="239" t="s">
        <v>1005</v>
      </c>
      <c r="B21" s="239">
        <v>3921</v>
      </c>
      <c r="C21" s="239">
        <v>3963</v>
      </c>
      <c r="D21" s="239">
        <v>4050</v>
      </c>
      <c r="E21" s="239">
        <v>4095</v>
      </c>
      <c r="F21" s="239">
        <v>4222</v>
      </c>
      <c r="G21" s="239">
        <v>3678</v>
      </c>
      <c r="H21" s="239">
        <v>3132</v>
      </c>
      <c r="I21" s="239">
        <v>2500</v>
      </c>
      <c r="J21" s="239">
        <v>2182</v>
      </c>
      <c r="K21" s="239">
        <v>1958</v>
      </c>
      <c r="L21" s="239">
        <v>1720</v>
      </c>
      <c r="M21" s="239">
        <v>1580</v>
      </c>
      <c r="N21" s="239">
        <v>1425</v>
      </c>
      <c r="O21" s="239">
        <v>1335</v>
      </c>
      <c r="P21" s="239">
        <v>1254</v>
      </c>
      <c r="Q21" s="239">
        <v>1176</v>
      </c>
      <c r="R21" s="239">
        <v>1060</v>
      </c>
      <c r="S21" s="239">
        <v>939</v>
      </c>
      <c r="T21" s="239">
        <v>889</v>
      </c>
      <c r="U21" s="239">
        <v>848</v>
      </c>
      <c r="V21" s="239">
        <v>824</v>
      </c>
      <c r="W21" s="239">
        <v>818</v>
      </c>
      <c r="X21" s="239">
        <v>836</v>
      </c>
      <c r="Y21" s="239">
        <v>808</v>
      </c>
      <c r="Z21" s="239">
        <v>761</v>
      </c>
      <c r="AA21" s="239">
        <v>703</v>
      </c>
      <c r="AB21" s="239">
        <v>649</v>
      </c>
      <c r="AC21" s="239">
        <v>623</v>
      </c>
      <c r="AD21" s="239">
        <v>631</v>
      </c>
      <c r="AE21" s="239">
        <v>626</v>
      </c>
      <c r="AF21" s="239">
        <v>374</v>
      </c>
      <c r="AG21" s="239">
        <v>392</v>
      </c>
      <c r="AH21" s="239">
        <v>398</v>
      </c>
      <c r="AI21" s="239">
        <v>427</v>
      </c>
      <c r="AJ21" s="239">
        <v>442</v>
      </c>
      <c r="AK21" s="239">
        <v>480</v>
      </c>
      <c r="AL21" s="239">
        <v>530</v>
      </c>
      <c r="AM21" s="239">
        <v>594</v>
      </c>
      <c r="AN21" s="239">
        <v>623</v>
      </c>
      <c r="AO21" s="239">
        <v>618</v>
      </c>
      <c r="AP21" s="239">
        <v>602</v>
      </c>
      <c r="AQ21" s="239">
        <v>597</v>
      </c>
      <c r="AR21" s="239">
        <v>582</v>
      </c>
      <c r="AS21" s="239">
        <v>556</v>
      </c>
      <c r="AT21" s="239">
        <v>585</v>
      </c>
      <c r="AU21" s="239">
        <v>607</v>
      </c>
      <c r="AV21" s="239">
        <v>594</v>
      </c>
      <c r="AW21" s="239">
        <v>589</v>
      </c>
      <c r="AX21" s="239">
        <v>593</v>
      </c>
      <c r="AY21" s="239">
        <v>590</v>
      </c>
      <c r="AZ21" s="239">
        <v>587</v>
      </c>
      <c r="BA21" s="239">
        <v>578</v>
      </c>
    </row>
    <row r="22" spans="1:62" x14ac:dyDescent="0.25">
      <c r="A22" s="239" t="s">
        <v>1006</v>
      </c>
      <c r="B22" s="239">
        <v>1426</v>
      </c>
      <c r="C22" s="239">
        <v>1456</v>
      </c>
      <c r="D22" s="239">
        <v>1487</v>
      </c>
      <c r="E22" s="239">
        <v>1531</v>
      </c>
      <c r="F22" s="239">
        <v>1556</v>
      </c>
      <c r="G22" s="239">
        <v>1569</v>
      </c>
      <c r="H22" s="239">
        <v>1600</v>
      </c>
      <c r="I22" s="239">
        <v>1556</v>
      </c>
      <c r="J22" s="239">
        <v>1526</v>
      </c>
      <c r="K22" s="239">
        <v>1529</v>
      </c>
      <c r="L22" s="239">
        <v>1406</v>
      </c>
      <c r="M22" s="239">
        <v>1349</v>
      </c>
      <c r="N22" s="239">
        <v>1295</v>
      </c>
      <c r="O22" s="239">
        <v>1284</v>
      </c>
      <c r="P22" s="239">
        <v>1253</v>
      </c>
      <c r="Q22" s="239">
        <v>1269</v>
      </c>
      <c r="R22" s="239">
        <v>1113</v>
      </c>
      <c r="S22" s="239">
        <v>838</v>
      </c>
      <c r="T22" s="239">
        <v>704</v>
      </c>
      <c r="U22" s="239">
        <v>620</v>
      </c>
      <c r="V22" s="239">
        <v>589</v>
      </c>
      <c r="W22" s="239">
        <v>527</v>
      </c>
      <c r="X22" s="239">
        <v>494</v>
      </c>
      <c r="Y22" s="239">
        <v>457</v>
      </c>
      <c r="Z22" s="239">
        <v>433</v>
      </c>
      <c r="AA22" s="239">
        <v>419</v>
      </c>
      <c r="AB22" s="239">
        <v>413</v>
      </c>
      <c r="AC22" s="239">
        <v>408</v>
      </c>
      <c r="AD22" s="239">
        <v>408</v>
      </c>
      <c r="AE22" s="239">
        <v>392</v>
      </c>
      <c r="AF22" s="239">
        <v>239</v>
      </c>
      <c r="AG22" s="239">
        <v>232</v>
      </c>
      <c r="AH22" s="239">
        <v>222</v>
      </c>
      <c r="AI22" s="239">
        <v>227</v>
      </c>
      <c r="AJ22" s="239">
        <v>214</v>
      </c>
      <c r="AK22" s="239">
        <v>219</v>
      </c>
      <c r="AL22" s="239">
        <v>210</v>
      </c>
      <c r="AM22" s="239">
        <v>213</v>
      </c>
      <c r="AN22" s="239">
        <v>200</v>
      </c>
      <c r="AO22" s="239">
        <v>191</v>
      </c>
      <c r="AP22" s="239">
        <v>180</v>
      </c>
      <c r="AQ22" s="239">
        <v>169</v>
      </c>
      <c r="AR22" s="239">
        <v>156</v>
      </c>
      <c r="AS22" s="239">
        <v>148</v>
      </c>
      <c r="AT22" s="239">
        <v>146</v>
      </c>
      <c r="AU22" s="239">
        <v>138</v>
      </c>
      <c r="AV22" s="239">
        <v>151</v>
      </c>
      <c r="AW22" s="239">
        <v>156</v>
      </c>
      <c r="AX22" s="239">
        <v>178</v>
      </c>
      <c r="AY22" s="239">
        <v>185</v>
      </c>
      <c r="AZ22" s="239">
        <v>186</v>
      </c>
      <c r="BA22" s="239">
        <v>187</v>
      </c>
      <c r="BB22" s="236"/>
      <c r="BC22" s="236"/>
      <c r="BD22" s="236"/>
      <c r="BE22" s="236"/>
      <c r="BF22" s="222"/>
      <c r="BG22" s="222"/>
      <c r="BH22" s="222"/>
    </row>
    <row r="23" spans="1:62" ht="16.5" thickBot="1" x14ac:dyDescent="0.3">
      <c r="A23" s="240" t="s">
        <v>1007</v>
      </c>
      <c r="B23" s="240">
        <v>432</v>
      </c>
      <c r="C23" s="240">
        <v>445</v>
      </c>
      <c r="D23" s="240">
        <v>443</v>
      </c>
      <c r="E23" s="240">
        <v>469</v>
      </c>
      <c r="F23" s="240">
        <v>447</v>
      </c>
      <c r="G23" s="240">
        <v>433</v>
      </c>
      <c r="H23" s="240">
        <v>440</v>
      </c>
      <c r="I23" s="240">
        <v>415</v>
      </c>
      <c r="J23" s="240">
        <v>392</v>
      </c>
      <c r="K23" s="240">
        <v>364</v>
      </c>
      <c r="L23" s="240">
        <v>338</v>
      </c>
      <c r="M23" s="240">
        <v>332</v>
      </c>
      <c r="N23" s="240">
        <v>317</v>
      </c>
      <c r="O23" s="240">
        <v>304</v>
      </c>
      <c r="P23" s="240">
        <v>288</v>
      </c>
      <c r="Q23" s="240">
        <v>276</v>
      </c>
      <c r="R23" s="240">
        <v>262</v>
      </c>
      <c r="S23" s="240">
        <v>232</v>
      </c>
      <c r="T23" s="240">
        <v>206</v>
      </c>
      <c r="U23" s="240">
        <v>201</v>
      </c>
      <c r="V23" s="240">
        <v>195</v>
      </c>
      <c r="W23" s="240">
        <v>201</v>
      </c>
      <c r="X23" s="240">
        <v>200</v>
      </c>
      <c r="Y23" s="240">
        <v>197</v>
      </c>
      <c r="Z23" s="240">
        <v>190</v>
      </c>
      <c r="AA23" s="240">
        <v>189</v>
      </c>
      <c r="AB23" s="240">
        <v>183</v>
      </c>
      <c r="AC23" s="240">
        <v>181</v>
      </c>
      <c r="AD23" s="240">
        <v>179</v>
      </c>
      <c r="AE23" s="240">
        <v>190</v>
      </c>
      <c r="AF23" s="240">
        <v>95</v>
      </c>
      <c r="AG23" s="240">
        <v>95</v>
      </c>
      <c r="AH23" s="240">
        <v>96</v>
      </c>
      <c r="AI23" s="240">
        <v>97</v>
      </c>
      <c r="AJ23" s="240">
        <v>89</v>
      </c>
      <c r="AK23" s="240">
        <v>93</v>
      </c>
      <c r="AL23" s="240">
        <v>91</v>
      </c>
      <c r="AM23" s="240">
        <v>89</v>
      </c>
      <c r="AN23" s="240">
        <v>83</v>
      </c>
      <c r="AO23" s="240">
        <v>83</v>
      </c>
      <c r="AP23" s="240">
        <v>77</v>
      </c>
      <c r="AQ23" s="240">
        <v>76</v>
      </c>
      <c r="AR23" s="240">
        <v>78</v>
      </c>
      <c r="AS23" s="240">
        <v>73</v>
      </c>
      <c r="AT23" s="240">
        <v>72</v>
      </c>
      <c r="AU23" s="240">
        <v>69</v>
      </c>
      <c r="AV23" s="240">
        <v>66</v>
      </c>
      <c r="AW23" s="240">
        <v>71</v>
      </c>
      <c r="AX23" s="240">
        <v>69</v>
      </c>
      <c r="AY23" s="240">
        <v>68</v>
      </c>
      <c r="AZ23" s="240">
        <v>71</v>
      </c>
      <c r="BA23" s="240">
        <v>69</v>
      </c>
      <c r="BB23" s="236"/>
      <c r="BC23" s="236"/>
      <c r="BD23" s="236"/>
      <c r="BE23" s="236"/>
    </row>
    <row r="24" spans="1:62" x14ac:dyDescent="0.25">
      <c r="A24" s="241" t="s">
        <v>13</v>
      </c>
      <c r="B24" s="241">
        <f>SUM(B20:B23)</f>
        <v>18965</v>
      </c>
      <c r="C24" s="241">
        <f t="shared" ref="C24:M24" si="0">SUM(C20:C23)</f>
        <v>18470</v>
      </c>
      <c r="D24" s="241">
        <f t="shared" si="0"/>
        <v>18253</v>
      </c>
      <c r="E24" s="241">
        <f t="shared" si="0"/>
        <v>18052</v>
      </c>
      <c r="F24" s="241">
        <f t="shared" si="0"/>
        <v>17541</v>
      </c>
      <c r="G24" s="241">
        <f t="shared" si="0"/>
        <v>17223</v>
      </c>
      <c r="H24" s="241">
        <f t="shared" si="0"/>
        <v>16478</v>
      </c>
      <c r="I24" s="241">
        <f t="shared" si="0"/>
        <v>15007</v>
      </c>
      <c r="J24" s="241">
        <f t="shared" si="0"/>
        <v>14471</v>
      </c>
      <c r="K24" s="241">
        <f t="shared" si="0"/>
        <v>14514</v>
      </c>
      <c r="L24" s="241">
        <f t="shared" si="0"/>
        <v>14291</v>
      </c>
      <c r="M24" s="241">
        <f t="shared" si="0"/>
        <v>13834</v>
      </c>
      <c r="N24" s="241">
        <v>12859</v>
      </c>
      <c r="O24" s="241">
        <v>12634</v>
      </c>
      <c r="P24" s="241">
        <v>12006</v>
      </c>
      <c r="Q24" s="241">
        <v>11966</v>
      </c>
      <c r="R24" s="241">
        <v>12002</v>
      </c>
      <c r="S24" s="241">
        <v>11533</v>
      </c>
      <c r="T24" s="241">
        <v>12548</v>
      </c>
      <c r="U24" s="241">
        <v>14702</v>
      </c>
      <c r="V24" s="241">
        <v>17791</v>
      </c>
      <c r="W24" s="241">
        <v>19448</v>
      </c>
      <c r="X24" s="241">
        <v>21736</v>
      </c>
      <c r="Y24" s="241">
        <v>22150</v>
      </c>
      <c r="Z24" s="241">
        <v>23037</v>
      </c>
      <c r="AA24" s="241">
        <v>21320</v>
      </c>
      <c r="AB24" s="241">
        <v>22250</v>
      </c>
      <c r="AC24" s="241">
        <v>20498</v>
      </c>
      <c r="AD24" s="241">
        <v>19454</v>
      </c>
      <c r="AE24" s="241">
        <v>19112</v>
      </c>
      <c r="AF24" s="241">
        <f>SUM(AF20:AF23)</f>
        <v>20262</v>
      </c>
      <c r="AG24" s="241">
        <f t="shared" ref="AG24:BA24" si="1">SUM(AG20:AG23)</f>
        <v>21055</v>
      </c>
      <c r="AH24" s="241">
        <f t="shared" si="1"/>
        <v>21690</v>
      </c>
      <c r="AI24" s="241">
        <f t="shared" si="1"/>
        <v>20181</v>
      </c>
      <c r="AJ24" s="241">
        <f t="shared" si="1"/>
        <v>20051</v>
      </c>
      <c r="AK24" s="241">
        <f t="shared" si="1"/>
        <v>20824</v>
      </c>
      <c r="AL24" s="241">
        <f t="shared" si="1"/>
        <v>19628</v>
      </c>
      <c r="AM24" s="241">
        <f t="shared" si="1"/>
        <v>20674</v>
      </c>
      <c r="AN24" s="241">
        <f t="shared" si="1"/>
        <v>19262</v>
      </c>
      <c r="AO24" s="241">
        <f t="shared" si="1"/>
        <v>18001</v>
      </c>
      <c r="AP24" s="241">
        <f t="shared" si="1"/>
        <v>19985</v>
      </c>
      <c r="AQ24" s="241">
        <f t="shared" si="1"/>
        <v>19913</v>
      </c>
      <c r="AR24" s="241">
        <f t="shared" si="1"/>
        <v>18452</v>
      </c>
      <c r="AS24" s="241">
        <f t="shared" si="1"/>
        <v>20908</v>
      </c>
      <c r="AT24" s="241">
        <f t="shared" si="1"/>
        <v>23313</v>
      </c>
      <c r="AU24" s="241">
        <f t="shared" si="1"/>
        <v>25565</v>
      </c>
      <c r="AV24" s="241">
        <f t="shared" si="1"/>
        <v>23562</v>
      </c>
      <c r="AW24" s="241">
        <f t="shared" si="1"/>
        <v>23085</v>
      </c>
      <c r="AX24" s="241">
        <f t="shared" si="1"/>
        <v>22018</v>
      </c>
      <c r="AY24" s="241">
        <f t="shared" si="1"/>
        <v>22055</v>
      </c>
      <c r="AZ24" s="241">
        <f t="shared" si="1"/>
        <v>24049</v>
      </c>
      <c r="BA24" s="241">
        <f t="shared" si="1"/>
        <v>25143</v>
      </c>
      <c r="BB24" s="236"/>
      <c r="BC24" s="236"/>
      <c r="BD24" s="236"/>
      <c r="BE24" s="236"/>
      <c r="BF24" s="236"/>
      <c r="BG24" s="236"/>
      <c r="BH24" s="236"/>
      <c r="BI24" s="236"/>
      <c r="BJ24" s="236"/>
    </row>
    <row r="25" spans="1:62" x14ac:dyDescent="0.25">
      <c r="A25" s="237" t="s">
        <v>1000</v>
      </c>
      <c r="B25" s="238"/>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6"/>
      <c r="BC25" s="236"/>
      <c r="BD25" s="236"/>
      <c r="BE25" s="236"/>
      <c r="BF25" s="236"/>
      <c r="BG25" s="236"/>
      <c r="BH25" s="236"/>
    </row>
    <row r="26" spans="1:62" x14ac:dyDescent="0.25">
      <c r="A26" s="239" t="s">
        <v>1004</v>
      </c>
      <c r="B26" s="239">
        <v>244</v>
      </c>
      <c r="C26" s="239">
        <v>197</v>
      </c>
      <c r="D26" s="239">
        <v>99</v>
      </c>
      <c r="E26" s="239">
        <v>116</v>
      </c>
      <c r="F26" s="239">
        <v>89</v>
      </c>
      <c r="G26" s="239">
        <v>228</v>
      </c>
      <c r="H26" s="239">
        <v>209</v>
      </c>
      <c r="I26" s="239">
        <v>146</v>
      </c>
      <c r="J26" s="239">
        <v>149</v>
      </c>
      <c r="K26" s="239">
        <v>211</v>
      </c>
      <c r="L26" s="239">
        <v>153</v>
      </c>
      <c r="M26" s="239">
        <v>227</v>
      </c>
      <c r="N26" s="239">
        <v>164</v>
      </c>
      <c r="O26" s="239">
        <v>554</v>
      </c>
      <c r="P26" s="239">
        <v>416</v>
      </c>
      <c r="Q26" s="239">
        <v>257</v>
      </c>
      <c r="R26" s="239">
        <v>1051</v>
      </c>
      <c r="S26" s="239">
        <v>1225</v>
      </c>
      <c r="T26" s="239">
        <v>1016</v>
      </c>
      <c r="U26" s="239">
        <v>320</v>
      </c>
      <c r="V26" s="239">
        <v>484</v>
      </c>
      <c r="W26" s="239">
        <v>1226</v>
      </c>
      <c r="X26" s="239">
        <v>1119</v>
      </c>
      <c r="Y26" s="239">
        <v>935</v>
      </c>
      <c r="Z26" s="239">
        <v>1135</v>
      </c>
      <c r="AA26" s="239">
        <v>1092</v>
      </c>
      <c r="AB26" s="239">
        <v>1195</v>
      </c>
      <c r="AC26" s="239">
        <v>1165</v>
      </c>
      <c r="AD26" s="239">
        <v>775</v>
      </c>
      <c r="AE26" s="239">
        <v>591</v>
      </c>
      <c r="AF26" s="239">
        <v>1130</v>
      </c>
      <c r="AG26" s="239">
        <v>1031</v>
      </c>
      <c r="AH26" s="239">
        <v>1180</v>
      </c>
      <c r="AI26" s="239">
        <v>1452</v>
      </c>
      <c r="AJ26" s="239">
        <v>1007</v>
      </c>
      <c r="AK26" s="239">
        <v>155</v>
      </c>
      <c r="AL26" s="239">
        <v>313</v>
      </c>
      <c r="AM26" s="239">
        <v>312</v>
      </c>
      <c r="AN26" s="239">
        <v>294</v>
      </c>
      <c r="AO26" s="239">
        <v>147</v>
      </c>
      <c r="AP26" s="239">
        <v>100</v>
      </c>
      <c r="AQ26" s="239">
        <v>0</v>
      </c>
      <c r="AR26" s="239">
        <v>0</v>
      </c>
      <c r="AS26" s="239">
        <v>0</v>
      </c>
      <c r="AT26" s="239">
        <v>0</v>
      </c>
      <c r="AU26" s="239">
        <v>0</v>
      </c>
      <c r="AV26" s="239">
        <v>0</v>
      </c>
      <c r="AW26" s="239">
        <v>0</v>
      </c>
      <c r="AX26" s="239">
        <v>0</v>
      </c>
      <c r="AY26" s="239">
        <v>0</v>
      </c>
      <c r="AZ26" s="239">
        <v>0</v>
      </c>
      <c r="BA26" s="239">
        <v>0</v>
      </c>
      <c r="BB26" s="236"/>
      <c r="BC26" s="236"/>
      <c r="BD26" s="236"/>
      <c r="BE26" s="236"/>
    </row>
    <row r="27" spans="1:62" x14ac:dyDescent="0.25">
      <c r="A27" s="239" t="s">
        <v>1005</v>
      </c>
      <c r="B27" s="239">
        <v>42</v>
      </c>
      <c r="C27" s="239">
        <v>40</v>
      </c>
      <c r="D27" s="239">
        <v>40</v>
      </c>
      <c r="E27" s="239">
        <v>26</v>
      </c>
      <c r="F27" s="239">
        <v>12</v>
      </c>
      <c r="G27" s="239">
        <v>10</v>
      </c>
      <c r="H27" s="239">
        <v>12</v>
      </c>
      <c r="I27" s="239">
        <v>2</v>
      </c>
      <c r="J27" s="239">
        <v>2</v>
      </c>
      <c r="K27" s="239">
        <v>2</v>
      </c>
      <c r="L27" s="239">
        <v>2</v>
      </c>
      <c r="M27" s="239">
        <v>0</v>
      </c>
      <c r="N27" s="239">
        <v>0</v>
      </c>
      <c r="O27" s="239">
        <v>0</v>
      </c>
      <c r="P27" s="239">
        <v>0</v>
      </c>
      <c r="Q27" s="239">
        <v>0</v>
      </c>
      <c r="R27" s="239">
        <v>0</v>
      </c>
      <c r="S27" s="239">
        <v>0</v>
      </c>
      <c r="T27" s="239">
        <v>0</v>
      </c>
      <c r="U27" s="239">
        <v>0</v>
      </c>
      <c r="V27" s="239">
        <v>0</v>
      </c>
      <c r="W27" s="239">
        <v>0</v>
      </c>
      <c r="X27" s="239">
        <v>0</v>
      </c>
      <c r="Y27" s="239">
        <v>0</v>
      </c>
      <c r="Z27" s="239">
        <v>0</v>
      </c>
      <c r="AA27" s="239">
        <v>0</v>
      </c>
      <c r="AB27" s="239">
        <v>0</v>
      </c>
      <c r="AC27" s="239">
        <v>0</v>
      </c>
      <c r="AD27" s="239">
        <v>0</v>
      </c>
      <c r="AE27" s="239">
        <v>0</v>
      </c>
      <c r="AF27" s="239">
        <v>0</v>
      </c>
      <c r="AG27" s="239">
        <v>0</v>
      </c>
      <c r="AH27" s="239">
        <v>0</v>
      </c>
      <c r="AI27" s="239">
        <v>0</v>
      </c>
      <c r="AJ27" s="239">
        <v>0</v>
      </c>
      <c r="AK27" s="239">
        <v>0</v>
      </c>
      <c r="AL27" s="239">
        <v>0</v>
      </c>
      <c r="AM27" s="239">
        <v>0</v>
      </c>
      <c r="AN27" s="239">
        <v>0</v>
      </c>
      <c r="AO27" s="239">
        <v>0</v>
      </c>
      <c r="AP27" s="239">
        <v>0</v>
      </c>
      <c r="AQ27" s="239">
        <v>0</v>
      </c>
      <c r="AR27" s="239">
        <v>0</v>
      </c>
      <c r="AS27" s="239">
        <v>0</v>
      </c>
      <c r="AT27" s="239">
        <v>0</v>
      </c>
      <c r="AU27" s="239">
        <v>0</v>
      </c>
      <c r="AV27" s="239">
        <v>0</v>
      </c>
      <c r="AW27" s="239">
        <v>0</v>
      </c>
      <c r="AX27" s="239">
        <v>0</v>
      </c>
      <c r="AY27" s="239">
        <v>0</v>
      </c>
      <c r="AZ27" s="239">
        <v>0</v>
      </c>
      <c r="BA27" s="239">
        <v>0</v>
      </c>
      <c r="BB27" s="236"/>
      <c r="BC27" s="236"/>
      <c r="BE27" s="236"/>
      <c r="BF27" s="236"/>
      <c r="BG27" s="236"/>
      <c r="BH27" s="236"/>
    </row>
    <row r="28" spans="1:62" x14ac:dyDescent="0.25">
      <c r="A28" s="239" t="s">
        <v>1006</v>
      </c>
      <c r="B28" s="239">
        <v>0</v>
      </c>
      <c r="C28" s="239">
        <v>0</v>
      </c>
      <c r="D28" s="239">
        <v>0</v>
      </c>
      <c r="E28" s="239">
        <v>15</v>
      </c>
      <c r="F28" s="239">
        <v>25</v>
      </c>
      <c r="G28" s="239">
        <v>25</v>
      </c>
      <c r="H28" s="239">
        <v>24</v>
      </c>
      <c r="I28" s="239">
        <v>22</v>
      </c>
      <c r="J28" s="239">
        <v>20</v>
      </c>
      <c r="K28" s="239">
        <v>20</v>
      </c>
      <c r="L28" s="239">
        <v>20</v>
      </c>
      <c r="M28" s="239">
        <v>12</v>
      </c>
      <c r="N28" s="239">
        <v>10</v>
      </c>
      <c r="O28" s="239">
        <v>10</v>
      </c>
      <c r="P28" s="239">
        <v>0</v>
      </c>
      <c r="Q28" s="239">
        <v>0</v>
      </c>
      <c r="R28" s="239">
        <v>0</v>
      </c>
      <c r="S28" s="239">
        <v>0</v>
      </c>
      <c r="T28" s="239">
        <v>0</v>
      </c>
      <c r="U28" s="239">
        <v>0</v>
      </c>
      <c r="V28" s="239">
        <v>0</v>
      </c>
      <c r="W28" s="239">
        <v>0</v>
      </c>
      <c r="X28" s="239">
        <v>0</v>
      </c>
      <c r="Y28" s="239">
        <v>0</v>
      </c>
      <c r="Z28" s="239">
        <v>0</v>
      </c>
      <c r="AA28" s="239">
        <v>0</v>
      </c>
      <c r="AB28" s="239">
        <v>0</v>
      </c>
      <c r="AC28" s="239">
        <v>0</v>
      </c>
      <c r="AD28" s="239">
        <v>0</v>
      </c>
      <c r="AE28" s="239">
        <v>0</v>
      </c>
      <c r="AF28" s="239">
        <v>0</v>
      </c>
      <c r="AG28" s="239">
        <v>0</v>
      </c>
      <c r="AH28" s="239">
        <v>0</v>
      </c>
      <c r="AI28" s="239">
        <v>0</v>
      </c>
      <c r="AJ28" s="239">
        <v>0</v>
      </c>
      <c r="AK28" s="239">
        <v>0</v>
      </c>
      <c r="AL28" s="239">
        <v>0</v>
      </c>
      <c r="AM28" s="239">
        <v>0</v>
      </c>
      <c r="AN28" s="239">
        <v>0</v>
      </c>
      <c r="AO28" s="239">
        <v>0</v>
      </c>
      <c r="AP28" s="239">
        <v>0</v>
      </c>
      <c r="AQ28" s="239">
        <v>0</v>
      </c>
      <c r="AR28" s="239">
        <v>0</v>
      </c>
      <c r="AS28" s="239">
        <v>0</v>
      </c>
      <c r="AT28" s="239">
        <v>0</v>
      </c>
      <c r="AU28" s="239">
        <v>0</v>
      </c>
      <c r="AV28" s="239">
        <v>0</v>
      </c>
      <c r="AW28" s="239">
        <v>0</v>
      </c>
      <c r="AX28" s="239">
        <v>0</v>
      </c>
      <c r="AY28" s="239">
        <v>0</v>
      </c>
      <c r="AZ28" s="239">
        <v>0</v>
      </c>
      <c r="BA28" s="239">
        <v>0</v>
      </c>
      <c r="BB28" s="236"/>
      <c r="BC28" s="236"/>
      <c r="BD28" s="236"/>
      <c r="BE28" s="236"/>
      <c r="BF28" s="236"/>
      <c r="BG28" s="236"/>
      <c r="BH28" s="236"/>
      <c r="BI28" s="236"/>
      <c r="BJ28" s="236"/>
    </row>
    <row r="29" spans="1:62" ht="16.5" thickBot="1" x14ac:dyDescent="0.3">
      <c r="A29" s="240" t="s">
        <v>1007</v>
      </c>
      <c r="B29" s="240">
        <v>0</v>
      </c>
      <c r="C29" s="240">
        <v>0</v>
      </c>
      <c r="D29" s="240">
        <v>0</v>
      </c>
      <c r="E29" s="240">
        <v>0</v>
      </c>
      <c r="F29" s="240">
        <v>0</v>
      </c>
      <c r="G29" s="240">
        <v>0</v>
      </c>
      <c r="H29" s="240">
        <v>0</v>
      </c>
      <c r="I29" s="240">
        <v>0</v>
      </c>
      <c r="J29" s="240">
        <v>0</v>
      </c>
      <c r="K29" s="240">
        <v>0</v>
      </c>
      <c r="L29" s="240">
        <v>0</v>
      </c>
      <c r="M29" s="240">
        <v>0</v>
      </c>
      <c r="N29" s="240">
        <v>0</v>
      </c>
      <c r="O29" s="240">
        <v>0</v>
      </c>
      <c r="P29" s="240">
        <v>0</v>
      </c>
      <c r="Q29" s="240">
        <v>0</v>
      </c>
      <c r="R29" s="240">
        <v>0</v>
      </c>
      <c r="S29" s="240">
        <v>0</v>
      </c>
      <c r="T29" s="240">
        <v>0</v>
      </c>
      <c r="U29" s="240">
        <v>0</v>
      </c>
      <c r="V29" s="240">
        <v>0</v>
      </c>
      <c r="W29" s="240">
        <v>0</v>
      </c>
      <c r="X29" s="240">
        <v>0</v>
      </c>
      <c r="Y29" s="240">
        <v>0</v>
      </c>
      <c r="Z29" s="240">
        <v>0</v>
      </c>
      <c r="AA29" s="240">
        <v>0</v>
      </c>
      <c r="AB29" s="240">
        <v>0</v>
      </c>
      <c r="AC29" s="240">
        <v>0</v>
      </c>
      <c r="AD29" s="240">
        <v>0</v>
      </c>
      <c r="AE29" s="240">
        <v>0</v>
      </c>
      <c r="AF29" s="240">
        <v>0</v>
      </c>
      <c r="AG29" s="240">
        <v>0</v>
      </c>
      <c r="AH29" s="240">
        <v>0</v>
      </c>
      <c r="AI29" s="240">
        <v>0</v>
      </c>
      <c r="AJ29" s="240">
        <v>0</v>
      </c>
      <c r="AK29" s="240">
        <v>0</v>
      </c>
      <c r="AL29" s="240">
        <v>0</v>
      </c>
      <c r="AM29" s="240">
        <v>0</v>
      </c>
      <c r="AN29" s="240">
        <v>0</v>
      </c>
      <c r="AO29" s="240">
        <v>0</v>
      </c>
      <c r="AP29" s="240">
        <v>0</v>
      </c>
      <c r="AQ29" s="240">
        <v>0</v>
      </c>
      <c r="AR29" s="240">
        <v>0</v>
      </c>
      <c r="AS29" s="240">
        <v>0</v>
      </c>
      <c r="AT29" s="240">
        <v>0</v>
      </c>
      <c r="AU29" s="240">
        <v>0</v>
      </c>
      <c r="AV29" s="240">
        <v>0</v>
      </c>
      <c r="AW29" s="240">
        <v>0</v>
      </c>
      <c r="AX29" s="240">
        <v>0</v>
      </c>
      <c r="AY29" s="240">
        <v>0</v>
      </c>
      <c r="AZ29" s="240">
        <v>0</v>
      </c>
      <c r="BA29" s="240">
        <v>0</v>
      </c>
      <c r="BB29" s="236"/>
      <c r="BD29" s="236"/>
      <c r="BE29" s="236"/>
      <c r="BF29" s="236"/>
      <c r="BG29" s="236"/>
    </row>
    <row r="30" spans="1:62" x14ac:dyDescent="0.25">
      <c r="A30" s="241" t="s">
        <v>13</v>
      </c>
      <c r="B30" s="241">
        <f>SUM(B26:B29)</f>
        <v>286</v>
      </c>
      <c r="C30" s="241">
        <f t="shared" ref="C30:M30" si="2">SUM(C26:C29)</f>
        <v>237</v>
      </c>
      <c r="D30" s="241">
        <f t="shared" si="2"/>
        <v>139</v>
      </c>
      <c r="E30" s="241">
        <f t="shared" si="2"/>
        <v>157</v>
      </c>
      <c r="F30" s="241">
        <f t="shared" si="2"/>
        <v>126</v>
      </c>
      <c r="G30" s="241">
        <f t="shared" si="2"/>
        <v>263</v>
      </c>
      <c r="H30" s="241">
        <f t="shared" si="2"/>
        <v>245</v>
      </c>
      <c r="I30" s="241">
        <f t="shared" si="2"/>
        <v>170</v>
      </c>
      <c r="J30" s="241">
        <f t="shared" si="2"/>
        <v>171</v>
      </c>
      <c r="K30" s="241">
        <f t="shared" si="2"/>
        <v>233</v>
      </c>
      <c r="L30" s="241">
        <f t="shared" si="2"/>
        <v>175</v>
      </c>
      <c r="M30" s="241">
        <f t="shared" si="2"/>
        <v>239</v>
      </c>
      <c r="N30" s="241">
        <v>174</v>
      </c>
      <c r="O30" s="241">
        <v>564</v>
      </c>
      <c r="P30" s="241">
        <v>416</v>
      </c>
      <c r="Q30" s="241">
        <v>257</v>
      </c>
      <c r="R30" s="241">
        <v>1051</v>
      </c>
      <c r="S30" s="241">
        <v>1225</v>
      </c>
      <c r="T30" s="241">
        <v>1016</v>
      </c>
      <c r="U30" s="241">
        <v>320</v>
      </c>
      <c r="V30" s="241">
        <v>484</v>
      </c>
      <c r="W30" s="241">
        <v>1226</v>
      </c>
      <c r="X30" s="241">
        <v>1119</v>
      </c>
      <c r="Y30" s="241">
        <v>935</v>
      </c>
      <c r="Z30" s="241">
        <v>1135</v>
      </c>
      <c r="AA30" s="241">
        <v>1092</v>
      </c>
      <c r="AB30" s="241">
        <v>1195</v>
      </c>
      <c r="AC30" s="241">
        <v>1165</v>
      </c>
      <c r="AD30" s="241">
        <v>775</v>
      </c>
      <c r="AE30" s="241">
        <v>591</v>
      </c>
      <c r="AF30" s="241">
        <f>SUM(AF26:AF29)</f>
        <v>1130</v>
      </c>
      <c r="AG30" s="241">
        <f t="shared" ref="AG30:BA30" si="3">SUM(AG26:AG29)</f>
        <v>1031</v>
      </c>
      <c r="AH30" s="241">
        <f t="shared" si="3"/>
        <v>1180</v>
      </c>
      <c r="AI30" s="241">
        <f t="shared" si="3"/>
        <v>1452</v>
      </c>
      <c r="AJ30" s="241">
        <f t="shared" si="3"/>
        <v>1007</v>
      </c>
      <c r="AK30" s="241">
        <f t="shared" si="3"/>
        <v>155</v>
      </c>
      <c r="AL30" s="241">
        <f t="shared" si="3"/>
        <v>313</v>
      </c>
      <c r="AM30" s="241">
        <f t="shared" si="3"/>
        <v>312</v>
      </c>
      <c r="AN30" s="241">
        <f t="shared" si="3"/>
        <v>294</v>
      </c>
      <c r="AO30" s="241">
        <f t="shared" si="3"/>
        <v>147</v>
      </c>
      <c r="AP30" s="241">
        <f t="shared" si="3"/>
        <v>100</v>
      </c>
      <c r="AQ30" s="241">
        <f t="shared" si="3"/>
        <v>0</v>
      </c>
      <c r="AR30" s="241">
        <f t="shared" si="3"/>
        <v>0</v>
      </c>
      <c r="AS30" s="241">
        <f t="shared" si="3"/>
        <v>0</v>
      </c>
      <c r="AT30" s="241">
        <f t="shared" si="3"/>
        <v>0</v>
      </c>
      <c r="AU30" s="241">
        <f t="shared" si="3"/>
        <v>0</v>
      </c>
      <c r="AV30" s="241">
        <f t="shared" si="3"/>
        <v>0</v>
      </c>
      <c r="AW30" s="241">
        <f t="shared" si="3"/>
        <v>0</v>
      </c>
      <c r="AX30" s="241">
        <f t="shared" si="3"/>
        <v>0</v>
      </c>
      <c r="AY30" s="241">
        <f t="shared" si="3"/>
        <v>0</v>
      </c>
      <c r="AZ30" s="241">
        <f t="shared" si="3"/>
        <v>0</v>
      </c>
      <c r="BA30" s="241">
        <f t="shared" si="3"/>
        <v>0</v>
      </c>
      <c r="BB30" s="236"/>
      <c r="BC30" s="236"/>
      <c r="BD30" s="236"/>
      <c r="BE30" s="236"/>
    </row>
    <row r="31" spans="1:62" x14ac:dyDescent="0.25">
      <c r="A31" s="237" t="s">
        <v>1001</v>
      </c>
      <c r="B31" s="238"/>
      <c r="C31" s="238"/>
      <c r="D31" s="238"/>
      <c r="E31" s="238"/>
      <c r="F31" s="238"/>
      <c r="G31" s="238"/>
      <c r="H31" s="238"/>
      <c r="I31" s="238"/>
      <c r="J31" s="238"/>
      <c r="K31" s="238"/>
      <c r="L31" s="238"/>
      <c r="M31" s="238"/>
      <c r="N31" s="238"/>
      <c r="O31" s="238"/>
      <c r="P31" s="238"/>
      <c r="Q31" s="238"/>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38"/>
      <c r="AY31" s="238"/>
      <c r="AZ31" s="238"/>
      <c r="BA31" s="238"/>
      <c r="BB31" s="236"/>
      <c r="BD31" s="236"/>
      <c r="BE31" s="236"/>
      <c r="BF31" s="236"/>
      <c r="BG31" s="236"/>
    </row>
    <row r="32" spans="1:62" x14ac:dyDescent="0.25">
      <c r="A32" s="239" t="s">
        <v>1004</v>
      </c>
      <c r="B32" s="239">
        <v>1037</v>
      </c>
      <c r="C32" s="239">
        <v>855</v>
      </c>
      <c r="D32" s="239">
        <v>795</v>
      </c>
      <c r="E32" s="239">
        <v>644</v>
      </c>
      <c r="F32" s="239">
        <v>542</v>
      </c>
      <c r="G32" s="239">
        <v>502</v>
      </c>
      <c r="H32" s="239">
        <v>531</v>
      </c>
      <c r="I32" s="239">
        <v>511</v>
      </c>
      <c r="J32" s="239">
        <v>487</v>
      </c>
      <c r="K32" s="239">
        <v>519</v>
      </c>
      <c r="L32" s="239">
        <v>548</v>
      </c>
      <c r="M32" s="239">
        <v>560</v>
      </c>
      <c r="N32" s="239">
        <v>648</v>
      </c>
      <c r="O32" s="239">
        <v>637</v>
      </c>
      <c r="P32" s="239">
        <v>699</v>
      </c>
      <c r="Q32" s="239">
        <v>855</v>
      </c>
      <c r="R32" s="239">
        <v>1097</v>
      </c>
      <c r="S32" s="239">
        <v>1529</v>
      </c>
      <c r="T32" s="239">
        <v>1625</v>
      </c>
      <c r="U32" s="239">
        <v>2075</v>
      </c>
      <c r="V32" s="239">
        <v>2672</v>
      </c>
      <c r="W32" s="239">
        <v>3212</v>
      </c>
      <c r="X32" s="239">
        <v>3691</v>
      </c>
      <c r="Y32" s="239">
        <v>4359</v>
      </c>
      <c r="Z32" s="239">
        <v>3336</v>
      </c>
      <c r="AA32" s="239">
        <v>3326</v>
      </c>
      <c r="AB32" s="239">
        <v>2608</v>
      </c>
      <c r="AC32" s="239">
        <v>2484</v>
      </c>
      <c r="AD32" s="239">
        <v>2225</v>
      </c>
      <c r="AE32" s="239">
        <v>2397</v>
      </c>
      <c r="AF32" s="239">
        <v>2220</v>
      </c>
      <c r="AG32" s="239">
        <v>2155</v>
      </c>
      <c r="AH32" s="239">
        <v>2490</v>
      </c>
      <c r="AI32" s="239">
        <v>2156</v>
      </c>
      <c r="AJ32" s="239">
        <v>1776</v>
      </c>
      <c r="AK32" s="239">
        <v>1400</v>
      </c>
      <c r="AL32" s="239">
        <v>1203</v>
      </c>
      <c r="AM32" s="239">
        <v>1409</v>
      </c>
      <c r="AN32" s="239">
        <v>1564</v>
      </c>
      <c r="AO32" s="239">
        <v>1403</v>
      </c>
      <c r="AP32" s="239">
        <v>1355</v>
      </c>
      <c r="AQ32" s="239">
        <v>1030</v>
      </c>
      <c r="AR32" s="239">
        <v>1029</v>
      </c>
      <c r="AS32" s="239">
        <v>1142</v>
      </c>
      <c r="AT32" s="239">
        <v>1078</v>
      </c>
      <c r="AU32" s="239">
        <v>915</v>
      </c>
      <c r="AV32" s="239">
        <v>1460</v>
      </c>
      <c r="AW32" s="239">
        <v>1610</v>
      </c>
      <c r="AX32" s="239">
        <v>1782</v>
      </c>
      <c r="AY32" s="239">
        <v>1833</v>
      </c>
      <c r="AZ32" s="239">
        <v>2101</v>
      </c>
      <c r="BA32" s="239">
        <v>2212</v>
      </c>
      <c r="BB32" s="236"/>
      <c r="BC32" s="236"/>
      <c r="BD32" s="236"/>
      <c r="BE32" s="236"/>
      <c r="BF32" s="236"/>
      <c r="BG32" s="236"/>
      <c r="BH32" s="236"/>
      <c r="BI32" s="236"/>
      <c r="BJ32" s="236"/>
    </row>
    <row r="33" spans="1:62" x14ac:dyDescent="0.25">
      <c r="A33" s="239" t="s">
        <v>1005</v>
      </c>
      <c r="B33" s="239">
        <v>1207</v>
      </c>
      <c r="C33" s="239">
        <v>1052</v>
      </c>
      <c r="D33" s="239">
        <v>1013</v>
      </c>
      <c r="E33" s="239">
        <v>879</v>
      </c>
      <c r="F33" s="239">
        <v>781</v>
      </c>
      <c r="G33" s="239">
        <v>678</v>
      </c>
      <c r="H33" s="239">
        <v>552</v>
      </c>
      <c r="I33" s="239">
        <v>428</v>
      </c>
      <c r="J33" s="239">
        <v>343</v>
      </c>
      <c r="K33" s="239">
        <v>306</v>
      </c>
      <c r="L33" s="239">
        <v>257</v>
      </c>
      <c r="M33" s="239">
        <v>210</v>
      </c>
      <c r="N33" s="239">
        <v>189</v>
      </c>
      <c r="O33" s="239">
        <v>159</v>
      </c>
      <c r="P33" s="239">
        <v>130</v>
      </c>
      <c r="Q33" s="239">
        <v>112</v>
      </c>
      <c r="R33" s="239">
        <v>87</v>
      </c>
      <c r="S33" s="239">
        <v>57</v>
      </c>
      <c r="T33" s="239">
        <v>53</v>
      </c>
      <c r="U33" s="239">
        <v>46</v>
      </c>
      <c r="V33" s="239">
        <v>45</v>
      </c>
      <c r="W33" s="239">
        <v>56</v>
      </c>
      <c r="X33" s="239">
        <v>60</v>
      </c>
      <c r="Y33" s="239">
        <v>68</v>
      </c>
      <c r="Z33" s="239">
        <v>61</v>
      </c>
      <c r="AA33" s="239">
        <v>58</v>
      </c>
      <c r="AB33" s="239">
        <v>60</v>
      </c>
      <c r="AC33" s="239">
        <v>70</v>
      </c>
      <c r="AD33" s="239">
        <v>80</v>
      </c>
      <c r="AE33" s="239">
        <v>77</v>
      </c>
      <c r="AF33" s="239">
        <v>54</v>
      </c>
      <c r="AG33" s="239">
        <v>63</v>
      </c>
      <c r="AH33" s="239">
        <v>70</v>
      </c>
      <c r="AI33" s="239">
        <v>69</v>
      </c>
      <c r="AJ33" s="239">
        <v>57</v>
      </c>
      <c r="AK33" s="239">
        <v>58</v>
      </c>
      <c r="AL33" s="239">
        <v>65</v>
      </c>
      <c r="AM33" s="239">
        <v>68</v>
      </c>
      <c r="AN33" s="239">
        <v>59</v>
      </c>
      <c r="AO33" s="239">
        <v>59</v>
      </c>
      <c r="AP33" s="239">
        <v>58</v>
      </c>
      <c r="AQ33" s="239">
        <v>68</v>
      </c>
      <c r="AR33" s="239">
        <v>67</v>
      </c>
      <c r="AS33" s="239">
        <v>64</v>
      </c>
      <c r="AT33" s="239">
        <v>62</v>
      </c>
      <c r="AU33" s="239">
        <v>69</v>
      </c>
      <c r="AV33" s="239">
        <v>77</v>
      </c>
      <c r="AW33" s="239">
        <v>77</v>
      </c>
      <c r="AX33" s="239">
        <v>83</v>
      </c>
      <c r="AY33" s="239">
        <v>92</v>
      </c>
      <c r="AZ33" s="239">
        <v>93</v>
      </c>
      <c r="BA33" s="239">
        <v>94</v>
      </c>
    </row>
    <row r="34" spans="1:62" x14ac:dyDescent="0.25">
      <c r="A34" s="239" t="s">
        <v>1006</v>
      </c>
      <c r="B34" s="239">
        <v>1127</v>
      </c>
      <c r="C34" s="239">
        <v>1220</v>
      </c>
      <c r="D34" s="239">
        <v>1214</v>
      </c>
      <c r="E34" s="239">
        <v>1268</v>
      </c>
      <c r="F34" s="239">
        <v>1278</v>
      </c>
      <c r="G34" s="239">
        <v>1245</v>
      </c>
      <c r="H34" s="239">
        <v>1188</v>
      </c>
      <c r="I34" s="239">
        <v>1150</v>
      </c>
      <c r="J34" s="239">
        <v>1098</v>
      </c>
      <c r="K34" s="239">
        <v>1029</v>
      </c>
      <c r="L34" s="239">
        <v>948</v>
      </c>
      <c r="M34" s="239">
        <v>874</v>
      </c>
      <c r="N34" s="239">
        <v>826</v>
      </c>
      <c r="O34" s="239">
        <v>755</v>
      </c>
      <c r="P34" s="239">
        <v>672</v>
      </c>
      <c r="Q34" s="239">
        <v>623</v>
      </c>
      <c r="R34" s="239">
        <v>477</v>
      </c>
      <c r="S34" s="239">
        <v>181</v>
      </c>
      <c r="T34" s="239">
        <v>84</v>
      </c>
      <c r="U34" s="239">
        <v>56</v>
      </c>
      <c r="V34" s="239">
        <v>48</v>
      </c>
      <c r="W34" s="239">
        <v>41</v>
      </c>
      <c r="X34" s="239">
        <v>40</v>
      </c>
      <c r="Y34" s="239">
        <v>41</v>
      </c>
      <c r="Z34" s="239">
        <v>36</v>
      </c>
      <c r="AA34" s="239">
        <v>40</v>
      </c>
      <c r="AB34" s="239">
        <v>36</v>
      </c>
      <c r="AC34" s="239">
        <v>32</v>
      </c>
      <c r="AD34" s="239">
        <v>30</v>
      </c>
      <c r="AE34" s="239">
        <v>30</v>
      </c>
      <c r="AF34" s="239">
        <v>11</v>
      </c>
      <c r="AG34" s="239">
        <v>14</v>
      </c>
      <c r="AH34" s="239">
        <v>16</v>
      </c>
      <c r="AI34" s="239">
        <v>16</v>
      </c>
      <c r="AJ34" s="239">
        <v>15</v>
      </c>
      <c r="AK34" s="239">
        <v>13</v>
      </c>
      <c r="AL34" s="239">
        <v>13</v>
      </c>
      <c r="AM34" s="239">
        <v>12</v>
      </c>
      <c r="AN34" s="239">
        <v>12</v>
      </c>
      <c r="AO34" s="239">
        <v>15</v>
      </c>
      <c r="AP34" s="239">
        <v>13</v>
      </c>
      <c r="AQ34" s="239">
        <v>10</v>
      </c>
      <c r="AR34" s="239">
        <v>11</v>
      </c>
      <c r="AS34" s="239">
        <v>11</v>
      </c>
      <c r="AT34" s="239">
        <v>13</v>
      </c>
      <c r="AU34" s="239">
        <v>14</v>
      </c>
      <c r="AV34" s="239">
        <v>13</v>
      </c>
      <c r="AW34" s="239">
        <v>13</v>
      </c>
      <c r="AX34" s="239">
        <v>14</v>
      </c>
      <c r="AY34" s="239">
        <v>16</v>
      </c>
      <c r="AZ34" s="239">
        <v>15</v>
      </c>
      <c r="BA34" s="239">
        <v>14</v>
      </c>
      <c r="BB34" s="236"/>
      <c r="BC34" s="236"/>
      <c r="BD34" s="236"/>
      <c r="BE34" s="236"/>
    </row>
    <row r="35" spans="1:62" ht="16.5" thickBot="1" x14ac:dyDescent="0.3">
      <c r="A35" s="240" t="s">
        <v>1007</v>
      </c>
      <c r="B35" s="240">
        <v>1</v>
      </c>
      <c r="C35" s="240">
        <v>1</v>
      </c>
      <c r="D35" s="240">
        <v>1</v>
      </c>
      <c r="E35" s="240">
        <v>1</v>
      </c>
      <c r="F35" s="240">
        <v>1</v>
      </c>
      <c r="G35" s="240">
        <v>10</v>
      </c>
      <c r="H35" s="240">
        <v>12</v>
      </c>
      <c r="I35" s="240">
        <v>17</v>
      </c>
      <c r="J35" s="240">
        <v>20</v>
      </c>
      <c r="K35" s="240">
        <v>23</v>
      </c>
      <c r="L35" s="240">
        <v>32</v>
      </c>
      <c r="M35" s="240">
        <v>38</v>
      </c>
      <c r="N35" s="240">
        <v>54</v>
      </c>
      <c r="O35" s="240">
        <v>57</v>
      </c>
      <c r="P35" s="240">
        <v>65</v>
      </c>
      <c r="Q35" s="240">
        <v>64</v>
      </c>
      <c r="R35" s="240">
        <v>60</v>
      </c>
      <c r="S35" s="240">
        <v>35</v>
      </c>
      <c r="T35" s="240">
        <v>23</v>
      </c>
      <c r="U35" s="240">
        <v>14</v>
      </c>
      <c r="V35" s="240">
        <v>11</v>
      </c>
      <c r="W35" s="240">
        <v>11</v>
      </c>
      <c r="X35" s="240">
        <v>10</v>
      </c>
      <c r="Y35" s="240">
        <v>10</v>
      </c>
      <c r="Z35" s="240">
        <v>11</v>
      </c>
      <c r="AA35" s="240">
        <v>11</v>
      </c>
      <c r="AB35" s="240">
        <v>13</v>
      </c>
      <c r="AC35" s="240">
        <v>12</v>
      </c>
      <c r="AD35" s="240">
        <v>13</v>
      </c>
      <c r="AE35" s="240">
        <v>13</v>
      </c>
      <c r="AF35" s="240">
        <v>0</v>
      </c>
      <c r="AG35" s="240">
        <v>0</v>
      </c>
      <c r="AH35" s="240">
        <v>0</v>
      </c>
      <c r="AI35" s="240">
        <v>1</v>
      </c>
      <c r="AJ35" s="240">
        <v>1</v>
      </c>
      <c r="AK35" s="240">
        <v>2</v>
      </c>
      <c r="AL35" s="240">
        <v>2</v>
      </c>
      <c r="AM35" s="240">
        <v>4</v>
      </c>
      <c r="AN35" s="240">
        <v>4</v>
      </c>
      <c r="AO35" s="240">
        <v>4</v>
      </c>
      <c r="AP35" s="240">
        <v>4</v>
      </c>
      <c r="AQ35" s="240">
        <v>5</v>
      </c>
      <c r="AR35" s="240">
        <v>4</v>
      </c>
      <c r="AS35" s="240">
        <v>5</v>
      </c>
      <c r="AT35" s="240">
        <v>4</v>
      </c>
      <c r="AU35" s="240">
        <v>4</v>
      </c>
      <c r="AV35" s="240">
        <v>4</v>
      </c>
      <c r="AW35" s="240">
        <v>5</v>
      </c>
      <c r="AX35" s="240">
        <v>5</v>
      </c>
      <c r="AY35" s="240">
        <v>5</v>
      </c>
      <c r="AZ35" s="240">
        <v>5</v>
      </c>
      <c r="BA35" s="240">
        <v>4</v>
      </c>
    </row>
    <row r="36" spans="1:62" x14ac:dyDescent="0.25">
      <c r="A36" s="241" t="s">
        <v>13</v>
      </c>
      <c r="B36" s="241">
        <v>3372</v>
      </c>
      <c r="C36" s="241">
        <v>3128</v>
      </c>
      <c r="D36" s="241">
        <v>3023</v>
      </c>
      <c r="E36" s="241">
        <v>2792</v>
      </c>
      <c r="F36" s="241">
        <v>2602</v>
      </c>
      <c r="G36" s="241">
        <v>2435</v>
      </c>
      <c r="H36" s="241">
        <v>2283</v>
      </c>
      <c r="I36" s="241">
        <v>2106</v>
      </c>
      <c r="J36" s="241">
        <v>1948</v>
      </c>
      <c r="K36" s="241">
        <v>1877</v>
      </c>
      <c r="L36" s="241">
        <v>1785</v>
      </c>
      <c r="M36" s="241">
        <v>1682</v>
      </c>
      <c r="N36" s="241">
        <v>1717</v>
      </c>
      <c r="O36" s="241">
        <v>1608</v>
      </c>
      <c r="P36" s="241">
        <v>1566</v>
      </c>
      <c r="Q36" s="241">
        <v>1654</v>
      </c>
      <c r="R36" s="241">
        <v>1721</v>
      </c>
      <c r="S36" s="241">
        <v>1802</v>
      </c>
      <c r="T36" s="241">
        <v>1785</v>
      </c>
      <c r="U36" s="241">
        <v>2191</v>
      </c>
      <c r="V36" s="241">
        <v>2776</v>
      </c>
      <c r="W36" s="241">
        <v>3320</v>
      </c>
      <c r="X36" s="241">
        <v>3801</v>
      </c>
      <c r="Y36" s="241">
        <v>4478</v>
      </c>
      <c r="Z36" s="241">
        <v>3444</v>
      </c>
      <c r="AA36" s="241">
        <v>3435</v>
      </c>
      <c r="AB36" s="241">
        <v>2717</v>
      </c>
      <c r="AC36" s="241">
        <v>2598</v>
      </c>
      <c r="AD36" s="241">
        <v>2348</v>
      </c>
      <c r="AE36" s="241">
        <v>2517</v>
      </c>
      <c r="AF36" s="241">
        <f>SUM(AF32:AF35)</f>
        <v>2285</v>
      </c>
      <c r="AG36" s="241">
        <f t="shared" ref="AG36:BA36" si="4">SUM(AG32:AG35)</f>
        <v>2232</v>
      </c>
      <c r="AH36" s="241">
        <f t="shared" si="4"/>
        <v>2576</v>
      </c>
      <c r="AI36" s="241">
        <f t="shared" si="4"/>
        <v>2242</v>
      </c>
      <c r="AJ36" s="241">
        <f t="shared" si="4"/>
        <v>1849</v>
      </c>
      <c r="AK36" s="241">
        <f t="shared" si="4"/>
        <v>1473</v>
      </c>
      <c r="AL36" s="241">
        <f t="shared" si="4"/>
        <v>1283</v>
      </c>
      <c r="AM36" s="241">
        <f t="shared" si="4"/>
        <v>1493</v>
      </c>
      <c r="AN36" s="241">
        <f t="shared" si="4"/>
        <v>1639</v>
      </c>
      <c r="AO36" s="241">
        <f t="shared" si="4"/>
        <v>1481</v>
      </c>
      <c r="AP36" s="241">
        <f t="shared" si="4"/>
        <v>1430</v>
      </c>
      <c r="AQ36" s="241">
        <f t="shared" si="4"/>
        <v>1113</v>
      </c>
      <c r="AR36" s="241">
        <f t="shared" si="4"/>
        <v>1111</v>
      </c>
      <c r="AS36" s="241">
        <f t="shared" si="4"/>
        <v>1222</v>
      </c>
      <c r="AT36" s="241">
        <f t="shared" si="4"/>
        <v>1157</v>
      </c>
      <c r="AU36" s="241">
        <f t="shared" si="4"/>
        <v>1002</v>
      </c>
      <c r="AV36" s="241">
        <f t="shared" si="4"/>
        <v>1554</v>
      </c>
      <c r="AW36" s="241">
        <f t="shared" si="4"/>
        <v>1705</v>
      </c>
      <c r="AX36" s="241">
        <f t="shared" si="4"/>
        <v>1884</v>
      </c>
      <c r="AY36" s="241">
        <f t="shared" si="4"/>
        <v>1946</v>
      </c>
      <c r="AZ36" s="241">
        <f t="shared" si="4"/>
        <v>2214</v>
      </c>
      <c r="BA36" s="241">
        <f t="shared" si="4"/>
        <v>2324</v>
      </c>
      <c r="BB36" s="236"/>
      <c r="BC36" s="236"/>
      <c r="BD36" s="236"/>
      <c r="BE36" s="236"/>
      <c r="BF36" s="236"/>
      <c r="BG36" s="236"/>
      <c r="BH36" s="236"/>
      <c r="BI36" s="236"/>
      <c r="BJ36" s="236"/>
    </row>
    <row r="37" spans="1:62" x14ac:dyDescent="0.25">
      <c r="A37" s="237" t="s">
        <v>1002</v>
      </c>
      <c r="B37" s="238"/>
      <c r="C37" s="238"/>
      <c r="D37" s="238"/>
      <c r="E37" s="238"/>
      <c r="F37" s="238"/>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row>
    <row r="38" spans="1:62" x14ac:dyDescent="0.25">
      <c r="A38" s="239" t="s">
        <v>1004</v>
      </c>
      <c r="B38" s="239">
        <v>38</v>
      </c>
      <c r="C38" s="239">
        <v>54</v>
      </c>
      <c r="D38" s="239">
        <v>46</v>
      </c>
      <c r="E38" s="239">
        <v>30</v>
      </c>
      <c r="F38" s="239">
        <v>7</v>
      </c>
      <c r="G38" s="239">
        <v>13</v>
      </c>
      <c r="H38" s="239">
        <v>46</v>
      </c>
      <c r="I38" s="239">
        <v>39</v>
      </c>
      <c r="J38" s="239">
        <v>20</v>
      </c>
      <c r="K38" s="239">
        <v>64</v>
      </c>
      <c r="L38" s="239">
        <v>33</v>
      </c>
      <c r="M38" s="239">
        <v>58</v>
      </c>
      <c r="N38" s="239">
        <v>90</v>
      </c>
      <c r="O38" s="239">
        <v>76</v>
      </c>
      <c r="P38" s="239">
        <v>78</v>
      </c>
      <c r="Q38" s="239">
        <v>62</v>
      </c>
      <c r="R38" s="239">
        <v>0</v>
      </c>
      <c r="S38" s="239">
        <v>0</v>
      </c>
      <c r="T38" s="239">
        <v>0</v>
      </c>
      <c r="U38" s="239">
        <v>0</v>
      </c>
      <c r="V38" s="239">
        <v>0</v>
      </c>
      <c r="W38" s="239">
        <v>0</v>
      </c>
      <c r="X38" s="239">
        <v>0</v>
      </c>
      <c r="Y38" s="239">
        <v>0</v>
      </c>
      <c r="Z38" s="239">
        <v>0</v>
      </c>
      <c r="AA38" s="239">
        <v>5</v>
      </c>
      <c r="AB38" s="239">
        <v>0</v>
      </c>
      <c r="AC38" s="239">
        <v>0</v>
      </c>
      <c r="AD38" s="239">
        <v>0</v>
      </c>
      <c r="AE38" s="239">
        <v>0</v>
      </c>
      <c r="AF38" s="239">
        <v>0</v>
      </c>
      <c r="AG38" s="239">
        <v>0</v>
      </c>
      <c r="AH38" s="239">
        <v>0</v>
      </c>
      <c r="AI38" s="239">
        <v>0</v>
      </c>
      <c r="AJ38" s="239">
        <v>0</v>
      </c>
      <c r="AK38" s="239">
        <v>0</v>
      </c>
      <c r="AL38" s="239">
        <v>0</v>
      </c>
      <c r="AM38" s="239">
        <v>0</v>
      </c>
      <c r="AN38" s="239">
        <v>0</v>
      </c>
      <c r="AO38" s="239">
        <v>0</v>
      </c>
      <c r="AP38" s="239">
        <v>0</v>
      </c>
      <c r="AQ38" s="239">
        <v>0</v>
      </c>
      <c r="AR38" s="239">
        <v>0</v>
      </c>
      <c r="AS38" s="239">
        <v>0</v>
      </c>
      <c r="AT38" s="239">
        <v>0</v>
      </c>
      <c r="AU38" s="239">
        <v>0</v>
      </c>
      <c r="AV38" s="239">
        <v>0</v>
      </c>
      <c r="AW38" s="239">
        <v>0</v>
      </c>
      <c r="AX38" s="239"/>
      <c r="AY38" s="239"/>
      <c r="AZ38" s="239">
        <v>0</v>
      </c>
      <c r="BA38" s="239">
        <v>0</v>
      </c>
    </row>
    <row r="39" spans="1:62" x14ac:dyDescent="0.25">
      <c r="A39" s="239" t="s">
        <v>1005</v>
      </c>
      <c r="B39" s="239">
        <v>49</v>
      </c>
      <c r="C39" s="239">
        <v>52</v>
      </c>
      <c r="D39" s="239">
        <v>52</v>
      </c>
      <c r="E39" s="239">
        <v>30</v>
      </c>
      <c r="F39" s="239">
        <v>36</v>
      </c>
      <c r="G39" s="239">
        <v>22</v>
      </c>
      <c r="H39" s="239">
        <v>10</v>
      </c>
      <c r="I39" s="239">
        <v>10</v>
      </c>
      <c r="J39" s="239">
        <v>10</v>
      </c>
      <c r="K39" s="239">
        <v>10</v>
      </c>
      <c r="L39" s="239">
        <v>6</v>
      </c>
      <c r="M39" s="239">
        <v>6</v>
      </c>
      <c r="N39" s="239">
        <v>3</v>
      </c>
      <c r="O39" s="239">
        <v>0</v>
      </c>
      <c r="P39" s="239">
        <v>0</v>
      </c>
      <c r="Q39" s="239">
        <v>0</v>
      </c>
      <c r="R39" s="239">
        <v>0</v>
      </c>
      <c r="S39" s="239">
        <v>0</v>
      </c>
      <c r="T39" s="239">
        <v>0</v>
      </c>
      <c r="U39" s="239">
        <v>0</v>
      </c>
      <c r="V39" s="239">
        <v>0</v>
      </c>
      <c r="W39" s="239">
        <v>0</v>
      </c>
      <c r="X39" s="239">
        <v>0</v>
      </c>
      <c r="Y39" s="239">
        <v>0</v>
      </c>
      <c r="Z39" s="239">
        <v>0</v>
      </c>
      <c r="AA39" s="239">
        <v>0</v>
      </c>
      <c r="AB39" s="239">
        <v>0</v>
      </c>
      <c r="AC39" s="239">
        <v>0</v>
      </c>
      <c r="AD39" s="239">
        <v>0</v>
      </c>
      <c r="AE39" s="239">
        <v>0</v>
      </c>
      <c r="AF39" s="239">
        <v>0</v>
      </c>
      <c r="AG39" s="239">
        <v>0</v>
      </c>
      <c r="AH39" s="239">
        <v>0</v>
      </c>
      <c r="AI39" s="239">
        <v>0</v>
      </c>
      <c r="AJ39" s="239">
        <v>0</v>
      </c>
      <c r="AK39" s="239">
        <v>0</v>
      </c>
      <c r="AL39" s="239">
        <v>0</v>
      </c>
      <c r="AM39" s="239">
        <v>0</v>
      </c>
      <c r="AN39" s="239">
        <v>0</v>
      </c>
      <c r="AO39" s="239">
        <v>0</v>
      </c>
      <c r="AP39" s="239">
        <v>0</v>
      </c>
      <c r="AQ39" s="239">
        <v>0</v>
      </c>
      <c r="AR39" s="239">
        <v>0</v>
      </c>
      <c r="AS39" s="239">
        <v>0</v>
      </c>
      <c r="AT39" s="239">
        <v>0</v>
      </c>
      <c r="AU39" s="239">
        <v>0</v>
      </c>
      <c r="AV39" s="239">
        <v>0</v>
      </c>
      <c r="AW39" s="239">
        <v>0</v>
      </c>
      <c r="AX39" s="239"/>
      <c r="AY39" s="239"/>
      <c r="AZ39" s="239">
        <v>0</v>
      </c>
      <c r="BA39" s="239">
        <v>0</v>
      </c>
    </row>
    <row r="40" spans="1:62" x14ac:dyDescent="0.25">
      <c r="A40" s="239" t="s">
        <v>1006</v>
      </c>
      <c r="B40" s="239">
        <v>0</v>
      </c>
      <c r="C40" s="239">
        <v>0</v>
      </c>
      <c r="D40" s="239">
        <v>0</v>
      </c>
      <c r="E40" s="239">
        <v>22</v>
      </c>
      <c r="F40" s="239">
        <v>26</v>
      </c>
      <c r="G40" s="239">
        <v>30</v>
      </c>
      <c r="H40" s="239">
        <v>33</v>
      </c>
      <c r="I40" s="239">
        <v>21</v>
      </c>
      <c r="J40" s="239">
        <v>21</v>
      </c>
      <c r="K40" s="239">
        <v>21</v>
      </c>
      <c r="L40" s="239">
        <v>21</v>
      </c>
      <c r="M40" s="239">
        <v>0</v>
      </c>
      <c r="N40" s="239">
        <v>0</v>
      </c>
      <c r="O40" s="239">
        <v>0</v>
      </c>
      <c r="P40" s="239">
        <v>0</v>
      </c>
      <c r="Q40" s="239">
        <v>0</v>
      </c>
      <c r="R40" s="239">
        <v>0</v>
      </c>
      <c r="S40" s="239">
        <v>0</v>
      </c>
      <c r="T40" s="239">
        <v>0</v>
      </c>
      <c r="U40" s="239">
        <v>0</v>
      </c>
      <c r="V40" s="239">
        <v>0</v>
      </c>
      <c r="W40" s="239">
        <v>0</v>
      </c>
      <c r="X40" s="239">
        <v>0</v>
      </c>
      <c r="Y40" s="239">
        <v>0</v>
      </c>
      <c r="Z40" s="239">
        <v>0</v>
      </c>
      <c r="AA40" s="239">
        <v>0</v>
      </c>
      <c r="AB40" s="239">
        <v>0</v>
      </c>
      <c r="AC40" s="239">
        <v>0</v>
      </c>
      <c r="AD40" s="239">
        <v>0</v>
      </c>
      <c r="AE40" s="239">
        <v>0</v>
      </c>
      <c r="AF40" s="239">
        <v>0</v>
      </c>
      <c r="AG40" s="239">
        <v>0</v>
      </c>
      <c r="AH40" s="239">
        <v>0</v>
      </c>
      <c r="AI40" s="239">
        <v>0</v>
      </c>
      <c r="AJ40" s="239">
        <v>0</v>
      </c>
      <c r="AK40" s="239">
        <v>0</v>
      </c>
      <c r="AL40" s="239">
        <v>0</v>
      </c>
      <c r="AM40" s="239">
        <v>0</v>
      </c>
      <c r="AN40" s="239">
        <v>0</v>
      </c>
      <c r="AO40" s="239">
        <v>0</v>
      </c>
      <c r="AP40" s="239">
        <v>0</v>
      </c>
      <c r="AQ40" s="239">
        <v>0</v>
      </c>
      <c r="AR40" s="239">
        <v>0</v>
      </c>
      <c r="AS40" s="239">
        <v>0</v>
      </c>
      <c r="AT40" s="239">
        <v>0</v>
      </c>
      <c r="AU40" s="239">
        <v>0</v>
      </c>
      <c r="AV40" s="239">
        <v>0</v>
      </c>
      <c r="AW40" s="239">
        <v>0</v>
      </c>
      <c r="AX40" s="239"/>
      <c r="AY40" s="239"/>
      <c r="AZ40" s="239">
        <v>0</v>
      </c>
      <c r="BA40" s="239">
        <v>0</v>
      </c>
      <c r="BB40" s="236"/>
      <c r="BC40" s="236"/>
      <c r="BD40" s="236"/>
      <c r="BE40" s="236"/>
      <c r="BF40" s="236"/>
      <c r="BG40" s="236"/>
      <c r="BH40" s="236"/>
    </row>
    <row r="41" spans="1:62" ht="16.5" thickBot="1" x14ac:dyDescent="0.3">
      <c r="A41" s="240" t="s">
        <v>1007</v>
      </c>
      <c r="B41" s="240">
        <v>0</v>
      </c>
      <c r="C41" s="240">
        <v>0</v>
      </c>
      <c r="D41" s="240">
        <v>0</v>
      </c>
      <c r="E41" s="240">
        <v>0</v>
      </c>
      <c r="F41" s="240">
        <v>0</v>
      </c>
      <c r="G41" s="240">
        <v>0</v>
      </c>
      <c r="H41" s="240">
        <v>0</v>
      </c>
      <c r="I41" s="240">
        <v>0</v>
      </c>
      <c r="J41" s="240">
        <v>0</v>
      </c>
      <c r="K41" s="240">
        <v>0</v>
      </c>
      <c r="L41" s="240">
        <v>0</v>
      </c>
      <c r="M41" s="240">
        <v>0</v>
      </c>
      <c r="N41" s="240">
        <v>0</v>
      </c>
      <c r="O41" s="240">
        <v>0</v>
      </c>
      <c r="P41" s="240">
        <v>0</v>
      </c>
      <c r="Q41" s="240">
        <v>0</v>
      </c>
      <c r="R41" s="240">
        <v>0</v>
      </c>
      <c r="S41" s="240">
        <v>0</v>
      </c>
      <c r="T41" s="240">
        <v>0</v>
      </c>
      <c r="U41" s="240">
        <v>0</v>
      </c>
      <c r="V41" s="240">
        <v>0</v>
      </c>
      <c r="W41" s="240">
        <v>0</v>
      </c>
      <c r="X41" s="240">
        <v>0</v>
      </c>
      <c r="Y41" s="240">
        <v>0</v>
      </c>
      <c r="Z41" s="240">
        <v>0</v>
      </c>
      <c r="AA41" s="240">
        <v>0</v>
      </c>
      <c r="AB41" s="240">
        <v>0</v>
      </c>
      <c r="AC41" s="240">
        <v>0</v>
      </c>
      <c r="AD41" s="240">
        <v>0</v>
      </c>
      <c r="AE41" s="240">
        <v>0</v>
      </c>
      <c r="AF41" s="240">
        <v>0</v>
      </c>
      <c r="AG41" s="240">
        <v>0</v>
      </c>
      <c r="AH41" s="240">
        <v>0</v>
      </c>
      <c r="AI41" s="240">
        <v>0</v>
      </c>
      <c r="AJ41" s="240">
        <v>0</v>
      </c>
      <c r="AK41" s="240">
        <v>0</v>
      </c>
      <c r="AL41" s="240">
        <v>0</v>
      </c>
      <c r="AM41" s="240">
        <v>0</v>
      </c>
      <c r="AN41" s="240">
        <v>0</v>
      </c>
      <c r="AO41" s="240">
        <v>0</v>
      </c>
      <c r="AP41" s="240">
        <v>0</v>
      </c>
      <c r="AQ41" s="240">
        <v>0</v>
      </c>
      <c r="AR41" s="240">
        <v>0</v>
      </c>
      <c r="AS41" s="240">
        <v>0</v>
      </c>
      <c r="AT41" s="240">
        <v>0</v>
      </c>
      <c r="AU41" s="240">
        <v>0</v>
      </c>
      <c r="AV41" s="240">
        <v>0</v>
      </c>
      <c r="AW41" s="240">
        <v>0</v>
      </c>
      <c r="AX41" s="240"/>
      <c r="AY41" s="240"/>
      <c r="AZ41" s="240">
        <v>0</v>
      </c>
      <c r="BA41" s="240">
        <v>0</v>
      </c>
    </row>
    <row r="42" spans="1:62" x14ac:dyDescent="0.25">
      <c r="A42" s="241" t="s">
        <v>13</v>
      </c>
      <c r="B42" s="241">
        <v>87</v>
      </c>
      <c r="C42" s="241">
        <v>106</v>
      </c>
      <c r="D42" s="241">
        <v>98</v>
      </c>
      <c r="E42" s="241">
        <v>82</v>
      </c>
      <c r="F42" s="241">
        <v>69</v>
      </c>
      <c r="G42" s="241">
        <v>65</v>
      </c>
      <c r="H42" s="241">
        <v>89</v>
      </c>
      <c r="I42" s="241">
        <v>70</v>
      </c>
      <c r="J42" s="241">
        <v>51</v>
      </c>
      <c r="K42" s="241">
        <v>95</v>
      </c>
      <c r="L42" s="241">
        <v>60</v>
      </c>
      <c r="M42" s="241">
        <v>64</v>
      </c>
      <c r="N42" s="241">
        <v>93</v>
      </c>
      <c r="O42" s="241">
        <v>76</v>
      </c>
      <c r="P42" s="241">
        <v>78</v>
      </c>
      <c r="Q42" s="241">
        <v>62</v>
      </c>
      <c r="R42" s="241">
        <v>0</v>
      </c>
      <c r="S42" s="241">
        <v>0</v>
      </c>
      <c r="T42" s="241">
        <v>0</v>
      </c>
      <c r="U42" s="241">
        <v>0</v>
      </c>
      <c r="V42" s="241">
        <v>0</v>
      </c>
      <c r="W42" s="241">
        <v>0</v>
      </c>
      <c r="X42" s="241">
        <v>0</v>
      </c>
      <c r="Y42" s="241">
        <v>0</v>
      </c>
      <c r="Z42" s="241">
        <v>0</v>
      </c>
      <c r="AA42" s="241">
        <v>5</v>
      </c>
      <c r="AB42" s="241">
        <v>0</v>
      </c>
      <c r="AC42" s="241">
        <v>0</v>
      </c>
      <c r="AD42" s="241">
        <v>0</v>
      </c>
      <c r="AE42" s="241">
        <v>0</v>
      </c>
      <c r="AF42" s="241">
        <v>0</v>
      </c>
      <c r="AG42" s="241">
        <v>0</v>
      </c>
      <c r="AH42" s="241">
        <v>0</v>
      </c>
      <c r="AI42" s="241">
        <v>0</v>
      </c>
      <c r="AJ42" s="241">
        <v>0</v>
      </c>
      <c r="AK42" s="241">
        <v>0</v>
      </c>
      <c r="AL42" s="241">
        <v>0</v>
      </c>
      <c r="AM42" s="241">
        <v>0</v>
      </c>
      <c r="AN42" s="241">
        <v>0</v>
      </c>
      <c r="AO42" s="241">
        <v>0</v>
      </c>
      <c r="AP42" s="241">
        <v>0</v>
      </c>
      <c r="AQ42" s="241">
        <v>0</v>
      </c>
      <c r="AR42" s="241">
        <v>0</v>
      </c>
      <c r="AS42" s="241">
        <v>0</v>
      </c>
      <c r="AT42" s="241">
        <v>0</v>
      </c>
      <c r="AU42" s="241">
        <v>0</v>
      </c>
      <c r="AV42" s="241">
        <v>0</v>
      </c>
      <c r="AW42" s="241">
        <v>0</v>
      </c>
      <c r="AX42" s="241"/>
      <c r="AY42" s="241"/>
      <c r="AZ42" s="241">
        <v>0</v>
      </c>
      <c r="BA42" s="241">
        <v>0</v>
      </c>
    </row>
    <row r="43" spans="1:62" x14ac:dyDescent="0.25">
      <c r="A43" s="237" t="s">
        <v>13</v>
      </c>
      <c r="B43" s="238"/>
      <c r="C43" s="238"/>
      <c r="D43" s="238"/>
      <c r="E43" s="238"/>
      <c r="F43" s="238"/>
      <c r="G43" s="238"/>
      <c r="H43" s="238"/>
      <c r="I43" s="238"/>
      <c r="J43" s="238"/>
      <c r="K43" s="238"/>
      <c r="L43" s="238"/>
      <c r="M43" s="238"/>
      <c r="N43" s="238"/>
      <c r="O43" s="238"/>
      <c r="P43" s="238"/>
      <c r="Q43" s="238"/>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38"/>
      <c r="AV43" s="238"/>
      <c r="AW43" s="238"/>
      <c r="AX43" s="238"/>
      <c r="AY43" s="238"/>
      <c r="AZ43" s="238"/>
      <c r="BA43" s="238"/>
    </row>
    <row r="44" spans="1:62" x14ac:dyDescent="0.25">
      <c r="A44" s="239" t="s">
        <v>1004</v>
      </c>
      <c r="B44" s="239">
        <f t="shared" ref="B44:BA47" si="5">SUM(B20,B26,B32,B38)</f>
        <v>14505</v>
      </c>
      <c r="C44" s="239">
        <f t="shared" si="5"/>
        <v>13712</v>
      </c>
      <c r="D44" s="239">
        <f t="shared" si="5"/>
        <v>13213</v>
      </c>
      <c r="E44" s="239">
        <f t="shared" si="5"/>
        <v>12747</v>
      </c>
      <c r="F44" s="239">
        <f t="shared" si="5"/>
        <v>11954</v>
      </c>
      <c r="G44" s="239">
        <f t="shared" si="5"/>
        <v>12286</v>
      </c>
      <c r="H44" s="239">
        <f>SUM(H20,H26,H32,H38)</f>
        <v>12092</v>
      </c>
      <c r="I44" s="239">
        <f t="shared" si="5"/>
        <v>11232</v>
      </c>
      <c r="J44" s="239">
        <f t="shared" si="5"/>
        <v>11027</v>
      </c>
      <c r="K44" s="239">
        <f t="shared" si="5"/>
        <v>11457</v>
      </c>
      <c r="L44" s="239">
        <f t="shared" si="5"/>
        <v>11561</v>
      </c>
      <c r="M44" s="239">
        <f t="shared" si="5"/>
        <v>11418</v>
      </c>
      <c r="N44" s="239">
        <f t="shared" si="5"/>
        <v>10724</v>
      </c>
      <c r="O44" s="239">
        <f t="shared" si="5"/>
        <v>10978</v>
      </c>
      <c r="P44" s="239">
        <f t="shared" si="5"/>
        <v>10404</v>
      </c>
      <c r="Q44" s="239">
        <f t="shared" si="5"/>
        <v>10419</v>
      </c>
      <c r="R44" s="239">
        <f t="shared" si="5"/>
        <v>11715</v>
      </c>
      <c r="S44" s="239">
        <f t="shared" si="5"/>
        <v>12278</v>
      </c>
      <c r="T44" s="239">
        <f t="shared" si="5"/>
        <v>13390</v>
      </c>
      <c r="U44" s="239">
        <f t="shared" si="5"/>
        <v>15428</v>
      </c>
      <c r="V44" s="239">
        <f t="shared" si="5"/>
        <v>19339</v>
      </c>
      <c r="W44" s="239">
        <f t="shared" si="5"/>
        <v>22340</v>
      </c>
      <c r="X44" s="239">
        <f t="shared" si="5"/>
        <v>25016</v>
      </c>
      <c r="Y44" s="239">
        <f t="shared" si="5"/>
        <v>25982</v>
      </c>
      <c r="Z44" s="239">
        <f t="shared" si="5"/>
        <v>26124</v>
      </c>
      <c r="AA44" s="239">
        <f t="shared" si="5"/>
        <v>24432</v>
      </c>
      <c r="AB44" s="239">
        <f t="shared" si="5"/>
        <v>24808</v>
      </c>
      <c r="AC44" s="239">
        <f t="shared" si="5"/>
        <v>22935</v>
      </c>
      <c r="AD44" s="239">
        <f t="shared" si="5"/>
        <v>21236</v>
      </c>
      <c r="AE44" s="239">
        <f t="shared" si="5"/>
        <v>20892</v>
      </c>
      <c r="AF44" s="239">
        <f t="shared" si="5"/>
        <v>22904</v>
      </c>
      <c r="AG44" s="239">
        <f t="shared" si="5"/>
        <v>23522</v>
      </c>
      <c r="AH44" s="239">
        <f t="shared" si="5"/>
        <v>24644</v>
      </c>
      <c r="AI44" s="239">
        <f t="shared" si="5"/>
        <v>23038</v>
      </c>
      <c r="AJ44" s="239">
        <f t="shared" si="5"/>
        <v>22089</v>
      </c>
      <c r="AK44" s="239">
        <f t="shared" si="5"/>
        <v>21587</v>
      </c>
      <c r="AL44" s="239">
        <f t="shared" si="5"/>
        <v>20313</v>
      </c>
      <c r="AM44" s="239">
        <f t="shared" si="5"/>
        <v>21499</v>
      </c>
      <c r="AN44" s="239">
        <f t="shared" si="5"/>
        <v>20214</v>
      </c>
      <c r="AO44" s="239">
        <f t="shared" si="5"/>
        <v>18659</v>
      </c>
      <c r="AP44" s="239">
        <f t="shared" si="5"/>
        <v>20581</v>
      </c>
      <c r="AQ44" s="239">
        <f t="shared" si="5"/>
        <v>20101</v>
      </c>
      <c r="AR44" s="239">
        <f t="shared" si="5"/>
        <v>18665</v>
      </c>
      <c r="AS44" s="239">
        <f t="shared" si="5"/>
        <v>21273</v>
      </c>
      <c r="AT44" s="239">
        <f t="shared" si="5"/>
        <v>23588</v>
      </c>
      <c r="AU44" s="239">
        <f t="shared" si="5"/>
        <v>25666</v>
      </c>
      <c r="AV44" s="239">
        <f t="shared" si="5"/>
        <v>24211</v>
      </c>
      <c r="AW44" s="239">
        <f t="shared" si="5"/>
        <v>23879</v>
      </c>
      <c r="AX44" s="239">
        <f t="shared" si="5"/>
        <v>22960</v>
      </c>
      <c r="AY44" s="239">
        <f t="shared" si="5"/>
        <v>23045</v>
      </c>
      <c r="AZ44" s="239">
        <f t="shared" si="5"/>
        <v>25306</v>
      </c>
      <c r="BA44" s="239">
        <f t="shared" si="5"/>
        <v>26521</v>
      </c>
    </row>
    <row r="45" spans="1:62" x14ac:dyDescent="0.25">
      <c r="A45" s="239" t="s">
        <v>1005</v>
      </c>
      <c r="B45" s="239">
        <f t="shared" si="5"/>
        <v>5219</v>
      </c>
      <c r="C45" s="239">
        <f t="shared" si="5"/>
        <v>5107</v>
      </c>
      <c r="D45" s="239">
        <f t="shared" si="5"/>
        <v>5155</v>
      </c>
      <c r="E45" s="239">
        <f t="shared" si="5"/>
        <v>5030</v>
      </c>
      <c r="F45" s="239">
        <f t="shared" si="5"/>
        <v>5051</v>
      </c>
      <c r="G45" s="239">
        <f t="shared" si="5"/>
        <v>4388</v>
      </c>
      <c r="H45" s="239">
        <f t="shared" si="5"/>
        <v>3706</v>
      </c>
      <c r="I45" s="239">
        <f t="shared" si="5"/>
        <v>2940</v>
      </c>
      <c r="J45" s="239">
        <f t="shared" si="5"/>
        <v>2537</v>
      </c>
      <c r="K45" s="239">
        <f t="shared" si="5"/>
        <v>2276</v>
      </c>
      <c r="L45" s="239">
        <f t="shared" si="5"/>
        <v>1985</v>
      </c>
      <c r="M45" s="239">
        <f t="shared" si="5"/>
        <v>1796</v>
      </c>
      <c r="N45" s="239">
        <f t="shared" si="5"/>
        <v>1617</v>
      </c>
      <c r="O45" s="239">
        <f t="shared" si="5"/>
        <v>1494</v>
      </c>
      <c r="P45" s="239">
        <f t="shared" si="5"/>
        <v>1384</v>
      </c>
      <c r="Q45" s="239">
        <f t="shared" si="5"/>
        <v>1288</v>
      </c>
      <c r="R45" s="239">
        <f t="shared" si="5"/>
        <v>1147</v>
      </c>
      <c r="S45" s="239">
        <f t="shared" si="5"/>
        <v>996</v>
      </c>
      <c r="T45" s="239">
        <f t="shared" si="5"/>
        <v>942</v>
      </c>
      <c r="U45" s="239">
        <f t="shared" si="5"/>
        <v>894</v>
      </c>
      <c r="V45" s="239">
        <f t="shared" si="5"/>
        <v>869</v>
      </c>
      <c r="W45" s="239">
        <f t="shared" si="5"/>
        <v>874</v>
      </c>
      <c r="X45" s="239">
        <f t="shared" si="5"/>
        <v>896</v>
      </c>
      <c r="Y45" s="239">
        <f t="shared" si="5"/>
        <v>876</v>
      </c>
      <c r="Z45" s="239">
        <f t="shared" si="5"/>
        <v>822</v>
      </c>
      <c r="AA45" s="239">
        <f t="shared" si="5"/>
        <v>761</v>
      </c>
      <c r="AB45" s="239">
        <f t="shared" si="5"/>
        <v>709</v>
      </c>
      <c r="AC45" s="239">
        <f t="shared" si="5"/>
        <v>693</v>
      </c>
      <c r="AD45" s="239">
        <f t="shared" si="5"/>
        <v>711</v>
      </c>
      <c r="AE45" s="239">
        <f t="shared" si="5"/>
        <v>703</v>
      </c>
      <c r="AF45" s="239">
        <f t="shared" si="5"/>
        <v>428</v>
      </c>
      <c r="AG45" s="239">
        <f t="shared" si="5"/>
        <v>455</v>
      </c>
      <c r="AH45" s="239">
        <f t="shared" si="5"/>
        <v>468</v>
      </c>
      <c r="AI45" s="239">
        <f t="shared" si="5"/>
        <v>496</v>
      </c>
      <c r="AJ45" s="239">
        <f t="shared" si="5"/>
        <v>499</v>
      </c>
      <c r="AK45" s="239">
        <f t="shared" si="5"/>
        <v>538</v>
      </c>
      <c r="AL45" s="239">
        <f t="shared" si="5"/>
        <v>595</v>
      </c>
      <c r="AM45" s="239">
        <f t="shared" si="5"/>
        <v>662</v>
      </c>
      <c r="AN45" s="239">
        <f t="shared" si="5"/>
        <v>682</v>
      </c>
      <c r="AO45" s="239">
        <f t="shared" si="5"/>
        <v>677</v>
      </c>
      <c r="AP45" s="239">
        <f t="shared" si="5"/>
        <v>660</v>
      </c>
      <c r="AQ45" s="239">
        <f t="shared" si="5"/>
        <v>665</v>
      </c>
      <c r="AR45" s="239">
        <f t="shared" si="5"/>
        <v>649</v>
      </c>
      <c r="AS45" s="239">
        <f t="shared" si="5"/>
        <v>620</v>
      </c>
      <c r="AT45" s="239">
        <f t="shared" si="5"/>
        <v>647</v>
      </c>
      <c r="AU45" s="239">
        <f t="shared" si="5"/>
        <v>676</v>
      </c>
      <c r="AV45" s="239">
        <f t="shared" si="5"/>
        <v>671</v>
      </c>
      <c r="AW45" s="239">
        <f t="shared" si="5"/>
        <v>666</v>
      </c>
      <c r="AX45" s="239">
        <f t="shared" si="5"/>
        <v>676</v>
      </c>
      <c r="AY45" s="239">
        <f t="shared" si="5"/>
        <v>682</v>
      </c>
      <c r="AZ45" s="239">
        <f t="shared" si="5"/>
        <v>680</v>
      </c>
      <c r="BA45" s="239">
        <f t="shared" si="5"/>
        <v>672</v>
      </c>
    </row>
    <row r="46" spans="1:62" x14ac:dyDescent="0.25">
      <c r="A46" s="239" t="s">
        <v>1006</v>
      </c>
      <c r="B46" s="239">
        <f t="shared" si="5"/>
        <v>2553</v>
      </c>
      <c r="C46" s="239">
        <f t="shared" si="5"/>
        <v>2676</v>
      </c>
      <c r="D46" s="239">
        <f t="shared" si="5"/>
        <v>2701</v>
      </c>
      <c r="E46" s="239">
        <f t="shared" si="5"/>
        <v>2836</v>
      </c>
      <c r="F46" s="239">
        <f t="shared" si="5"/>
        <v>2885</v>
      </c>
      <c r="G46" s="239">
        <f t="shared" si="5"/>
        <v>2869</v>
      </c>
      <c r="H46" s="239">
        <f t="shared" si="5"/>
        <v>2845</v>
      </c>
      <c r="I46" s="239">
        <f t="shared" si="5"/>
        <v>2749</v>
      </c>
      <c r="J46" s="239">
        <f t="shared" si="5"/>
        <v>2665</v>
      </c>
      <c r="K46" s="239">
        <f t="shared" si="5"/>
        <v>2599</v>
      </c>
      <c r="L46" s="239">
        <f t="shared" si="5"/>
        <v>2395</v>
      </c>
      <c r="M46" s="239">
        <f t="shared" si="5"/>
        <v>2235</v>
      </c>
      <c r="N46" s="239">
        <f t="shared" si="5"/>
        <v>2131</v>
      </c>
      <c r="O46" s="239">
        <f t="shared" si="5"/>
        <v>2049</v>
      </c>
      <c r="P46" s="239">
        <f t="shared" si="5"/>
        <v>1925</v>
      </c>
      <c r="Q46" s="239">
        <f t="shared" si="5"/>
        <v>1892</v>
      </c>
      <c r="R46" s="239">
        <f t="shared" si="5"/>
        <v>1590</v>
      </c>
      <c r="S46" s="239">
        <f t="shared" si="5"/>
        <v>1019</v>
      </c>
      <c r="T46" s="239">
        <f t="shared" si="5"/>
        <v>788</v>
      </c>
      <c r="U46" s="239">
        <f t="shared" si="5"/>
        <v>676</v>
      </c>
      <c r="V46" s="239">
        <f t="shared" si="5"/>
        <v>637</v>
      </c>
      <c r="W46" s="239">
        <f t="shared" si="5"/>
        <v>568</v>
      </c>
      <c r="X46" s="239">
        <f t="shared" si="5"/>
        <v>534</v>
      </c>
      <c r="Y46" s="239">
        <f t="shared" si="5"/>
        <v>498</v>
      </c>
      <c r="Z46" s="239">
        <f t="shared" si="5"/>
        <v>469</v>
      </c>
      <c r="AA46" s="239">
        <f t="shared" si="5"/>
        <v>459</v>
      </c>
      <c r="AB46" s="239">
        <f t="shared" si="5"/>
        <v>449</v>
      </c>
      <c r="AC46" s="239">
        <f t="shared" si="5"/>
        <v>440</v>
      </c>
      <c r="AD46" s="239">
        <f t="shared" si="5"/>
        <v>438</v>
      </c>
      <c r="AE46" s="239">
        <f t="shared" si="5"/>
        <v>422</v>
      </c>
      <c r="AF46" s="239">
        <f t="shared" si="5"/>
        <v>250</v>
      </c>
      <c r="AG46" s="239">
        <f t="shared" si="5"/>
        <v>246</v>
      </c>
      <c r="AH46" s="239">
        <f t="shared" si="5"/>
        <v>238</v>
      </c>
      <c r="AI46" s="239">
        <f t="shared" si="5"/>
        <v>243</v>
      </c>
      <c r="AJ46" s="239">
        <f t="shared" si="5"/>
        <v>229</v>
      </c>
      <c r="AK46" s="239">
        <f t="shared" si="5"/>
        <v>232</v>
      </c>
      <c r="AL46" s="239">
        <f t="shared" si="5"/>
        <v>223</v>
      </c>
      <c r="AM46" s="239">
        <f t="shared" si="5"/>
        <v>225</v>
      </c>
      <c r="AN46" s="239">
        <f t="shared" si="5"/>
        <v>212</v>
      </c>
      <c r="AO46" s="239">
        <f t="shared" si="5"/>
        <v>206</v>
      </c>
      <c r="AP46" s="239">
        <f t="shared" si="5"/>
        <v>193</v>
      </c>
      <c r="AQ46" s="239">
        <f t="shared" si="5"/>
        <v>179</v>
      </c>
      <c r="AR46" s="239">
        <f t="shared" si="5"/>
        <v>167</v>
      </c>
      <c r="AS46" s="239">
        <f t="shared" si="5"/>
        <v>159</v>
      </c>
      <c r="AT46" s="239">
        <f t="shared" si="5"/>
        <v>159</v>
      </c>
      <c r="AU46" s="239">
        <f t="shared" si="5"/>
        <v>152</v>
      </c>
      <c r="AV46" s="239">
        <f t="shared" si="5"/>
        <v>164</v>
      </c>
      <c r="AW46" s="239">
        <f t="shared" si="5"/>
        <v>169</v>
      </c>
      <c r="AX46" s="239">
        <f t="shared" si="5"/>
        <v>192</v>
      </c>
      <c r="AY46" s="239">
        <f t="shared" si="5"/>
        <v>201</v>
      </c>
      <c r="AZ46" s="239">
        <f t="shared" si="5"/>
        <v>201</v>
      </c>
      <c r="BA46" s="239">
        <f t="shared" si="5"/>
        <v>201</v>
      </c>
    </row>
    <row r="47" spans="1:62" ht="16.5" thickBot="1" x14ac:dyDescent="0.3">
      <c r="A47" s="240" t="s">
        <v>1007</v>
      </c>
      <c r="B47" s="240">
        <f t="shared" si="5"/>
        <v>433</v>
      </c>
      <c r="C47" s="240">
        <f t="shared" si="5"/>
        <v>446</v>
      </c>
      <c r="D47" s="240">
        <f t="shared" si="5"/>
        <v>444</v>
      </c>
      <c r="E47" s="240">
        <f t="shared" si="5"/>
        <v>470</v>
      </c>
      <c r="F47" s="240">
        <f t="shared" si="5"/>
        <v>448</v>
      </c>
      <c r="G47" s="240">
        <f t="shared" si="5"/>
        <v>443</v>
      </c>
      <c r="H47" s="240">
        <f t="shared" si="5"/>
        <v>452</v>
      </c>
      <c r="I47" s="240">
        <f t="shared" si="5"/>
        <v>432</v>
      </c>
      <c r="J47" s="240">
        <f t="shared" si="5"/>
        <v>412</v>
      </c>
      <c r="K47" s="240">
        <f t="shared" si="5"/>
        <v>387</v>
      </c>
      <c r="L47" s="240">
        <f t="shared" si="5"/>
        <v>370</v>
      </c>
      <c r="M47" s="240">
        <f t="shared" si="5"/>
        <v>370</v>
      </c>
      <c r="N47" s="240">
        <f t="shared" si="5"/>
        <v>371</v>
      </c>
      <c r="O47" s="240">
        <f t="shared" si="5"/>
        <v>361</v>
      </c>
      <c r="P47" s="240">
        <f t="shared" si="5"/>
        <v>353</v>
      </c>
      <c r="Q47" s="240">
        <f t="shared" si="5"/>
        <v>340</v>
      </c>
      <c r="R47" s="240">
        <f t="shared" si="5"/>
        <v>322</v>
      </c>
      <c r="S47" s="240">
        <f t="shared" si="5"/>
        <v>267</v>
      </c>
      <c r="T47" s="240">
        <f t="shared" si="5"/>
        <v>229</v>
      </c>
      <c r="U47" s="240">
        <f t="shared" si="5"/>
        <v>215</v>
      </c>
      <c r="V47" s="240">
        <f t="shared" si="5"/>
        <v>206</v>
      </c>
      <c r="W47" s="240">
        <f t="shared" si="5"/>
        <v>212</v>
      </c>
      <c r="X47" s="240">
        <f t="shared" si="5"/>
        <v>210</v>
      </c>
      <c r="Y47" s="240">
        <f t="shared" si="5"/>
        <v>207</v>
      </c>
      <c r="Z47" s="240">
        <f t="shared" si="5"/>
        <v>201</v>
      </c>
      <c r="AA47" s="240">
        <f t="shared" si="5"/>
        <v>200</v>
      </c>
      <c r="AB47" s="240">
        <f t="shared" si="5"/>
        <v>196</v>
      </c>
      <c r="AC47" s="240">
        <f t="shared" si="5"/>
        <v>193</v>
      </c>
      <c r="AD47" s="240">
        <f t="shared" si="5"/>
        <v>192</v>
      </c>
      <c r="AE47" s="240">
        <f t="shared" si="5"/>
        <v>203</v>
      </c>
      <c r="AF47" s="240">
        <f t="shared" si="5"/>
        <v>95</v>
      </c>
      <c r="AG47" s="240">
        <f t="shared" si="5"/>
        <v>95</v>
      </c>
      <c r="AH47" s="240">
        <f t="shared" si="5"/>
        <v>96</v>
      </c>
      <c r="AI47" s="240">
        <f t="shared" si="5"/>
        <v>98</v>
      </c>
      <c r="AJ47" s="240">
        <f t="shared" si="5"/>
        <v>90</v>
      </c>
      <c r="AK47" s="240">
        <f t="shared" si="5"/>
        <v>95</v>
      </c>
      <c r="AL47" s="240">
        <f t="shared" si="5"/>
        <v>93</v>
      </c>
      <c r="AM47" s="240">
        <f t="shared" si="5"/>
        <v>93</v>
      </c>
      <c r="AN47" s="240">
        <f t="shared" si="5"/>
        <v>87</v>
      </c>
      <c r="AO47" s="240">
        <f t="shared" si="5"/>
        <v>87</v>
      </c>
      <c r="AP47" s="240">
        <f t="shared" si="5"/>
        <v>81</v>
      </c>
      <c r="AQ47" s="240">
        <f t="shared" si="5"/>
        <v>81</v>
      </c>
      <c r="AR47" s="240">
        <f t="shared" si="5"/>
        <v>82</v>
      </c>
      <c r="AS47" s="240">
        <f t="shared" si="5"/>
        <v>78</v>
      </c>
      <c r="AT47" s="240">
        <f t="shared" si="5"/>
        <v>76</v>
      </c>
      <c r="AU47" s="240">
        <f t="shared" si="5"/>
        <v>73</v>
      </c>
      <c r="AV47" s="240">
        <f t="shared" si="5"/>
        <v>70</v>
      </c>
      <c r="AW47" s="240">
        <f t="shared" si="5"/>
        <v>76</v>
      </c>
      <c r="AX47" s="240">
        <f t="shared" si="5"/>
        <v>74</v>
      </c>
      <c r="AY47" s="240">
        <f t="shared" si="5"/>
        <v>73</v>
      </c>
      <c r="AZ47" s="240">
        <f t="shared" si="5"/>
        <v>76</v>
      </c>
      <c r="BA47" s="240">
        <f t="shared" si="5"/>
        <v>73</v>
      </c>
    </row>
    <row r="48" spans="1:62" x14ac:dyDescent="0.25">
      <c r="A48" s="241" t="s">
        <v>13</v>
      </c>
      <c r="B48" s="241">
        <f t="shared" ref="B48:N48" si="6">SUM(B44:B47)</f>
        <v>22710</v>
      </c>
      <c r="C48" s="241">
        <f t="shared" si="6"/>
        <v>21941</v>
      </c>
      <c r="D48" s="241">
        <f t="shared" si="6"/>
        <v>21513</v>
      </c>
      <c r="E48" s="241">
        <f t="shared" si="6"/>
        <v>21083</v>
      </c>
      <c r="F48" s="241">
        <f t="shared" si="6"/>
        <v>20338</v>
      </c>
      <c r="G48" s="241">
        <f t="shared" si="6"/>
        <v>19986</v>
      </c>
      <c r="H48" s="241">
        <f t="shared" si="6"/>
        <v>19095</v>
      </c>
      <c r="I48" s="241">
        <f t="shared" si="6"/>
        <v>17353</v>
      </c>
      <c r="J48" s="241">
        <f t="shared" si="6"/>
        <v>16641</v>
      </c>
      <c r="K48" s="241">
        <f t="shared" si="6"/>
        <v>16719</v>
      </c>
      <c r="L48" s="241">
        <f t="shared" si="6"/>
        <v>16311</v>
      </c>
      <c r="M48" s="241">
        <f t="shared" si="6"/>
        <v>15819</v>
      </c>
      <c r="N48" s="241">
        <f t="shared" si="6"/>
        <v>14843</v>
      </c>
      <c r="O48" s="241">
        <f t="shared" ref="O48:BA48" si="7">SUM(O44:O47)</f>
        <v>14882</v>
      </c>
      <c r="P48" s="241">
        <f t="shared" si="7"/>
        <v>14066</v>
      </c>
      <c r="Q48" s="241">
        <f t="shared" si="7"/>
        <v>13939</v>
      </c>
      <c r="R48" s="241">
        <f t="shared" si="7"/>
        <v>14774</v>
      </c>
      <c r="S48" s="241">
        <f t="shared" si="7"/>
        <v>14560</v>
      </c>
      <c r="T48" s="241">
        <f t="shared" si="7"/>
        <v>15349</v>
      </c>
      <c r="U48" s="241">
        <f t="shared" si="7"/>
        <v>17213</v>
      </c>
      <c r="V48" s="241">
        <f t="shared" si="7"/>
        <v>21051</v>
      </c>
      <c r="W48" s="241">
        <f t="shared" si="7"/>
        <v>23994</v>
      </c>
      <c r="X48" s="241">
        <f t="shared" si="7"/>
        <v>26656</v>
      </c>
      <c r="Y48" s="241">
        <f t="shared" si="7"/>
        <v>27563</v>
      </c>
      <c r="Z48" s="241">
        <f t="shared" si="7"/>
        <v>27616</v>
      </c>
      <c r="AA48" s="241">
        <f t="shared" si="7"/>
        <v>25852</v>
      </c>
      <c r="AB48" s="241">
        <f t="shared" si="7"/>
        <v>26162</v>
      </c>
      <c r="AC48" s="241">
        <f t="shared" si="7"/>
        <v>24261</v>
      </c>
      <c r="AD48" s="241">
        <f t="shared" si="7"/>
        <v>22577</v>
      </c>
      <c r="AE48" s="241">
        <f t="shared" si="7"/>
        <v>22220</v>
      </c>
      <c r="AF48" s="241">
        <f t="shared" si="7"/>
        <v>23677</v>
      </c>
      <c r="AG48" s="241">
        <f t="shared" si="7"/>
        <v>24318</v>
      </c>
      <c r="AH48" s="241">
        <f t="shared" si="7"/>
        <v>25446</v>
      </c>
      <c r="AI48" s="241">
        <f t="shared" si="7"/>
        <v>23875</v>
      </c>
      <c r="AJ48" s="241">
        <f t="shared" si="7"/>
        <v>22907</v>
      </c>
      <c r="AK48" s="241">
        <f t="shared" si="7"/>
        <v>22452</v>
      </c>
      <c r="AL48" s="241">
        <f t="shared" si="7"/>
        <v>21224</v>
      </c>
      <c r="AM48" s="241">
        <f t="shared" si="7"/>
        <v>22479</v>
      </c>
      <c r="AN48" s="241">
        <f t="shared" si="7"/>
        <v>21195</v>
      </c>
      <c r="AO48" s="241">
        <f t="shared" si="7"/>
        <v>19629</v>
      </c>
      <c r="AP48" s="241">
        <f t="shared" si="7"/>
        <v>21515</v>
      </c>
      <c r="AQ48" s="241">
        <f t="shared" si="7"/>
        <v>21026</v>
      </c>
      <c r="AR48" s="241">
        <f t="shared" si="7"/>
        <v>19563</v>
      </c>
      <c r="AS48" s="241">
        <f t="shared" si="7"/>
        <v>22130</v>
      </c>
      <c r="AT48" s="241">
        <f t="shared" si="7"/>
        <v>24470</v>
      </c>
      <c r="AU48" s="241">
        <f t="shared" si="7"/>
        <v>26567</v>
      </c>
      <c r="AV48" s="241">
        <f t="shared" si="7"/>
        <v>25116</v>
      </c>
      <c r="AW48" s="241">
        <f t="shared" si="7"/>
        <v>24790</v>
      </c>
      <c r="AX48" s="241">
        <f t="shared" si="7"/>
        <v>23902</v>
      </c>
      <c r="AY48" s="241">
        <f t="shared" si="7"/>
        <v>24001</v>
      </c>
      <c r="AZ48" s="241">
        <f t="shared" si="7"/>
        <v>26263</v>
      </c>
      <c r="BA48" s="241">
        <f t="shared" si="7"/>
        <v>27467</v>
      </c>
    </row>
    <row r="49" spans="2:53" x14ac:dyDescent="0.25">
      <c r="B49" s="236"/>
      <c r="C49" s="236"/>
      <c r="D49" s="236"/>
      <c r="E49" s="236"/>
      <c r="F49" s="236"/>
      <c r="G49" s="236"/>
      <c r="H49" s="236"/>
      <c r="I49" s="236"/>
      <c r="J49" s="236"/>
      <c r="K49" s="236"/>
      <c r="L49" s="236"/>
      <c r="M49" s="236"/>
    </row>
    <row r="50" spans="2:53" x14ac:dyDescent="0.25">
      <c r="N50" s="236"/>
      <c r="O50" s="236"/>
      <c r="P50" s="236"/>
      <c r="Q50" s="236"/>
      <c r="R50" s="236"/>
      <c r="S50" s="236"/>
      <c r="T50" s="236"/>
      <c r="U50" s="236"/>
      <c r="V50" s="236"/>
      <c r="W50" s="236"/>
      <c r="X50" s="236"/>
      <c r="Y50" s="236"/>
      <c r="Z50" s="236"/>
      <c r="AA50" s="236"/>
      <c r="AB50" s="236"/>
      <c r="AC50" s="236"/>
      <c r="AD50" s="236"/>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row>
    <row r="51" spans="2:53" x14ac:dyDescent="0.25">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row>
    <row r="52" spans="2:53" x14ac:dyDescent="0.25">
      <c r="N52" s="236"/>
      <c r="O52" s="236"/>
      <c r="P52" s="236"/>
      <c r="Q52" s="236"/>
      <c r="R52" s="236"/>
      <c r="S52" s="236"/>
      <c r="T52" s="236"/>
      <c r="U52" s="236"/>
      <c r="V52" s="236"/>
      <c r="W52" s="236"/>
      <c r="X52" s="236"/>
      <c r="Y52" s="236"/>
      <c r="Z52" s="236"/>
      <c r="AA52" s="236"/>
      <c r="AB52" s="236"/>
      <c r="AC52" s="236"/>
      <c r="AD52" s="236"/>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row>
    <row r="53" spans="2:53" x14ac:dyDescent="0.25">
      <c r="N53" s="236"/>
      <c r="O53" s="236"/>
      <c r="P53" s="236"/>
      <c r="Q53" s="236"/>
      <c r="R53" s="236"/>
      <c r="S53" s="236"/>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row>
    <row r="54" spans="2:53" x14ac:dyDescent="0.25">
      <c r="N54" s="236"/>
      <c r="O54" s="236"/>
      <c r="P54" s="236"/>
      <c r="Q54" s="236"/>
      <c r="R54" s="236"/>
      <c r="S54" s="236"/>
      <c r="T54" s="236"/>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row>
    <row r="55" spans="2:53" x14ac:dyDescent="0.25">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row>
    <row r="56" spans="2:53" x14ac:dyDescent="0.25">
      <c r="N56" s="236"/>
      <c r="O56" s="236"/>
      <c r="P56" s="236"/>
      <c r="Q56" s="236"/>
      <c r="R56" s="236"/>
      <c r="S56" s="236"/>
      <c r="T56" s="236"/>
      <c r="U56" s="236"/>
      <c r="V56" s="236"/>
      <c r="W56" s="236"/>
      <c r="X56" s="236"/>
      <c r="Y56" s="236"/>
      <c r="Z56" s="236"/>
      <c r="AA56" s="236"/>
      <c r="AB56" s="236"/>
      <c r="AC56" s="236"/>
      <c r="AD56" s="236"/>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row>
    <row r="57" spans="2:53" x14ac:dyDescent="0.25">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row>
    <row r="58" spans="2:53" x14ac:dyDescent="0.25">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row>
    <row r="59" spans="2:53" x14ac:dyDescent="0.25">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row>
    <row r="60" spans="2:53" x14ac:dyDescent="0.25">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row>
  </sheetData>
  <mergeCells count="54">
    <mergeCell ref="AX17:AY17"/>
    <mergeCell ref="AZ17:BA17"/>
    <mergeCell ref="AL17:AM17"/>
    <mergeCell ref="AN17:AO17"/>
    <mergeCell ref="AP17:AQ17"/>
    <mergeCell ref="AR17:AS17"/>
    <mergeCell ref="AT17:AU17"/>
    <mergeCell ref="AV17:AW17"/>
    <mergeCell ref="AJ17:AK17"/>
    <mergeCell ref="N17:O17"/>
    <mergeCell ref="P17:Q17"/>
    <mergeCell ref="R17:S17"/>
    <mergeCell ref="T17:U17"/>
    <mergeCell ref="V17:W17"/>
    <mergeCell ref="X17:Y17"/>
    <mergeCell ref="Z17:AA17"/>
    <mergeCell ref="AB17:AC17"/>
    <mergeCell ref="AD17:AE17"/>
    <mergeCell ref="AF17:AG17"/>
    <mergeCell ref="AH17:AI17"/>
    <mergeCell ref="AV5:AW5"/>
    <mergeCell ref="AX5:AY5"/>
    <mergeCell ref="AZ5:BA5"/>
    <mergeCell ref="A16:A18"/>
    <mergeCell ref="B17:C17"/>
    <mergeCell ref="D17:E17"/>
    <mergeCell ref="F17:G17"/>
    <mergeCell ref="H17:I17"/>
    <mergeCell ref="J17:K17"/>
    <mergeCell ref="L17:M17"/>
    <mergeCell ref="AJ5:AK5"/>
    <mergeCell ref="AL5:AM5"/>
    <mergeCell ref="AN5:AO5"/>
    <mergeCell ref="AP5:AQ5"/>
    <mergeCell ref="AR5:AS5"/>
    <mergeCell ref="AT5:AU5"/>
    <mergeCell ref="AH5:AI5"/>
    <mergeCell ref="L5:M5"/>
    <mergeCell ref="N5:O5"/>
    <mergeCell ref="P5:Q5"/>
    <mergeCell ref="R5:S5"/>
    <mergeCell ref="T5:U5"/>
    <mergeCell ref="V5:W5"/>
    <mergeCell ref="X5:Y5"/>
    <mergeCell ref="Z5:AA5"/>
    <mergeCell ref="AB5:AC5"/>
    <mergeCell ref="AD5:AE5"/>
    <mergeCell ref="AF5:AG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8490-8759-4792-92C6-A65552DFA970}">
  <dimension ref="A1:N8"/>
  <sheetViews>
    <sheetView showGridLines="0" zoomScale="80" zoomScaleNormal="80" workbookViewId="0"/>
  </sheetViews>
  <sheetFormatPr defaultColWidth="8.7109375" defaultRowHeight="15.75" x14ac:dyDescent="0.25"/>
  <cols>
    <col min="1" max="1" width="37.42578125" style="212" customWidth="1"/>
    <col min="2" max="14" width="12.7109375" style="212" customWidth="1"/>
    <col min="15" max="15" width="11" style="212" bestFit="1" customWidth="1"/>
    <col min="16" max="16384" width="8.7109375" style="212"/>
  </cols>
  <sheetData>
    <row r="1" spans="1:14" x14ac:dyDescent="0.25">
      <c r="A1" s="211" t="s">
        <v>1008</v>
      </c>
    </row>
    <row r="2" spans="1:14" ht="16.5" thickBot="1" x14ac:dyDescent="0.3"/>
    <row r="3" spans="1:14" x14ac:dyDescent="0.25">
      <c r="A3" s="33"/>
      <c r="B3" s="242">
        <v>44440</v>
      </c>
      <c r="C3" s="243">
        <v>44470</v>
      </c>
      <c r="D3" s="243">
        <v>44501</v>
      </c>
      <c r="E3" s="243">
        <v>44531</v>
      </c>
      <c r="F3" s="243">
        <v>44562</v>
      </c>
      <c r="G3" s="243">
        <v>44593</v>
      </c>
      <c r="H3" s="243">
        <v>44621</v>
      </c>
      <c r="I3" s="244">
        <v>44652</v>
      </c>
      <c r="J3" s="244">
        <v>44682</v>
      </c>
      <c r="K3" s="244">
        <v>44713</v>
      </c>
      <c r="L3" s="244">
        <v>44743</v>
      </c>
      <c r="M3" s="243">
        <v>44774</v>
      </c>
      <c r="N3" s="245">
        <v>44805</v>
      </c>
    </row>
    <row r="4" spans="1:14" x14ac:dyDescent="0.25">
      <c r="A4" s="246" t="s">
        <v>1009</v>
      </c>
      <c r="B4" s="247">
        <v>27780</v>
      </c>
      <c r="C4" s="247">
        <v>21874</v>
      </c>
      <c r="D4" s="247">
        <v>27586</v>
      </c>
      <c r="E4" s="247">
        <v>28069</v>
      </c>
      <c r="F4" s="247">
        <v>23981</v>
      </c>
      <c r="G4" s="247">
        <v>25019</v>
      </c>
      <c r="H4" s="247">
        <v>25132</v>
      </c>
      <c r="I4" s="248">
        <v>18478</v>
      </c>
      <c r="J4" s="248">
        <v>16707</v>
      </c>
      <c r="K4" s="248">
        <v>18321</v>
      </c>
      <c r="L4" s="248">
        <v>15563</v>
      </c>
      <c r="M4" s="247">
        <v>15109</v>
      </c>
      <c r="N4" s="249">
        <v>5779</v>
      </c>
    </row>
    <row r="5" spans="1:14" x14ac:dyDescent="0.25">
      <c r="A5" s="246" t="s">
        <v>1010</v>
      </c>
      <c r="B5" s="247">
        <v>959</v>
      </c>
      <c r="C5" s="247">
        <v>1084</v>
      </c>
      <c r="D5" s="247">
        <v>1198</v>
      </c>
      <c r="E5" s="247">
        <v>1080</v>
      </c>
      <c r="F5" s="247">
        <v>724</v>
      </c>
      <c r="G5" s="247">
        <v>2151</v>
      </c>
      <c r="H5" s="247">
        <v>3186</v>
      </c>
      <c r="I5" s="248">
        <v>2423</v>
      </c>
      <c r="J5" s="248">
        <v>2720</v>
      </c>
      <c r="K5" s="248">
        <v>3451</v>
      </c>
      <c r="L5" s="248">
        <v>3070</v>
      </c>
      <c r="M5" s="247">
        <v>3398</v>
      </c>
      <c r="N5" s="249">
        <v>1174</v>
      </c>
    </row>
    <row r="6" spans="1:14" x14ac:dyDescent="0.25">
      <c r="A6" s="246" t="s">
        <v>1011</v>
      </c>
      <c r="B6" s="250">
        <f t="shared" ref="B6:N6" si="0">IF(ISERROR(B5/B4),0,B5/B4)</f>
        <v>3.4521238300935925E-2</v>
      </c>
      <c r="C6" s="250">
        <f t="shared" si="0"/>
        <v>4.9556551156624301E-2</v>
      </c>
      <c r="D6" s="250">
        <f t="shared" si="0"/>
        <v>4.3427825708692816E-2</v>
      </c>
      <c r="E6" s="250">
        <f t="shared" si="0"/>
        <v>3.8476611208094341E-2</v>
      </c>
      <c r="F6" s="250">
        <f t="shared" si="0"/>
        <v>3.0190567532629997E-2</v>
      </c>
      <c r="G6" s="250">
        <f t="shared" si="0"/>
        <v>8.5974659258963193E-2</v>
      </c>
      <c r="H6" s="250">
        <f t="shared" si="0"/>
        <v>0.12677065096291582</v>
      </c>
      <c r="I6" s="251">
        <f t="shared" si="0"/>
        <v>0.13112891005520078</v>
      </c>
      <c r="J6" s="251">
        <f t="shared" si="0"/>
        <v>0.16280600945711379</v>
      </c>
      <c r="K6" s="251">
        <f t="shared" si="0"/>
        <v>0.18836308061787022</v>
      </c>
      <c r="L6" s="251">
        <f t="shared" si="0"/>
        <v>0.19726273854655271</v>
      </c>
      <c r="M6" s="250">
        <f t="shared" si="0"/>
        <v>0.22489906678138857</v>
      </c>
      <c r="N6" s="252">
        <f t="shared" si="0"/>
        <v>0.20314933379477418</v>
      </c>
    </row>
    <row r="7" spans="1:14" x14ac:dyDescent="0.25">
      <c r="A7" s="246" t="s">
        <v>1012</v>
      </c>
      <c r="B7" s="247">
        <v>6007.2916666666697</v>
      </c>
      <c r="C7" s="247">
        <v>6734.7222222222199</v>
      </c>
      <c r="D7" s="247">
        <v>7911.4238410595999</v>
      </c>
      <c r="E7" s="247">
        <v>7630.1305970149297</v>
      </c>
      <c r="F7" s="247">
        <v>6620.3703703703704</v>
      </c>
      <c r="G7" s="247">
        <v>3941.7244367417702</v>
      </c>
      <c r="H7" s="247">
        <v>3840.0842514582</v>
      </c>
      <c r="I7" s="248">
        <v>4848.4527342094098</v>
      </c>
      <c r="J7" s="248">
        <v>5439.1628236963497</v>
      </c>
      <c r="K7" s="248">
        <v>4753.0787104269502</v>
      </c>
      <c r="L7" s="248">
        <v>5433.4336342360402</v>
      </c>
      <c r="M7" s="247">
        <v>5305.2949640287798</v>
      </c>
      <c r="N7" s="249">
        <v>5627.4864376130199</v>
      </c>
    </row>
    <row r="8" spans="1:14" ht="16.5" thickBot="1" x14ac:dyDescent="0.3">
      <c r="A8" s="253" t="s">
        <v>1013</v>
      </c>
      <c r="B8" s="254">
        <v>56.079249217935299</v>
      </c>
      <c r="C8" s="254">
        <v>62.880073800738003</v>
      </c>
      <c r="D8" s="254">
        <v>67.561769616026695</v>
      </c>
      <c r="E8" s="254">
        <v>69.768518518518505</v>
      </c>
      <c r="F8" s="254">
        <v>63.266574585635297</v>
      </c>
      <c r="G8" s="254">
        <v>45.702463970246399</v>
      </c>
      <c r="H8" s="254">
        <v>39.064971751412401</v>
      </c>
      <c r="I8" s="255">
        <v>41.421378456458903</v>
      </c>
      <c r="J8" s="255">
        <v>41.691176470588204</v>
      </c>
      <c r="K8" s="255">
        <v>38.941756012749899</v>
      </c>
      <c r="L8" s="255">
        <v>43.504234527687302</v>
      </c>
      <c r="M8" s="254">
        <v>43.195703354914599</v>
      </c>
      <c r="N8" s="256">
        <v>42.718057921635399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0E1C-5D6D-455D-964C-37459250E577}">
  <dimension ref="A1:F118"/>
  <sheetViews>
    <sheetView showGridLines="0" zoomScale="80" zoomScaleNormal="80" workbookViewId="0"/>
  </sheetViews>
  <sheetFormatPr defaultRowHeight="15" x14ac:dyDescent="0.25"/>
  <cols>
    <col min="1" max="1" width="35" customWidth="1"/>
    <col min="2" max="2" width="11.140625" customWidth="1"/>
    <col min="3" max="3" width="10.85546875" customWidth="1"/>
  </cols>
  <sheetData>
    <row r="1" spans="1:3" ht="15.75" x14ac:dyDescent="0.25">
      <c r="A1" s="211" t="s">
        <v>1014</v>
      </c>
    </row>
    <row r="3" spans="1:3" ht="16.5" thickBot="1" x14ac:dyDescent="0.3">
      <c r="A3" s="211" t="s">
        <v>1015</v>
      </c>
      <c r="B3" s="212"/>
      <c r="C3" s="212"/>
    </row>
    <row r="4" spans="1:3" ht="15.75" x14ac:dyDescent="0.25">
      <c r="A4" s="33" t="s">
        <v>977</v>
      </c>
      <c r="B4" s="257" t="s">
        <v>1016</v>
      </c>
    </row>
    <row r="5" spans="1:3" ht="15.75" x14ac:dyDescent="0.25">
      <c r="A5" s="246" t="s">
        <v>1017</v>
      </c>
      <c r="B5" s="258">
        <v>1</v>
      </c>
    </row>
    <row r="6" spans="1:3" ht="15.75" x14ac:dyDescent="0.25">
      <c r="A6" s="246" t="s">
        <v>1018</v>
      </c>
      <c r="B6" s="258">
        <v>2</v>
      </c>
    </row>
    <row r="7" spans="1:3" ht="15.75" x14ac:dyDescent="0.25">
      <c r="A7" s="246" t="s">
        <v>635</v>
      </c>
      <c r="B7" s="258">
        <v>1</v>
      </c>
    </row>
    <row r="8" spans="1:3" ht="15.75" x14ac:dyDescent="0.25">
      <c r="A8" s="246" t="s">
        <v>978</v>
      </c>
      <c r="B8" s="258">
        <v>218</v>
      </c>
    </row>
    <row r="9" spans="1:3" ht="16.5" thickBot="1" x14ac:dyDescent="0.3">
      <c r="A9" s="253" t="s">
        <v>1019</v>
      </c>
      <c r="B9" s="259">
        <v>133</v>
      </c>
    </row>
    <row r="11" spans="1:3" ht="16.5" thickBot="1" x14ac:dyDescent="0.3">
      <c r="A11" s="211" t="s">
        <v>1020</v>
      </c>
      <c r="B11" s="212"/>
    </row>
    <row r="12" spans="1:3" ht="15.75" x14ac:dyDescent="0.25">
      <c r="A12" s="33" t="s">
        <v>977</v>
      </c>
      <c r="B12" s="257" t="s">
        <v>1021</v>
      </c>
    </row>
    <row r="13" spans="1:3" ht="15.75" x14ac:dyDescent="0.25">
      <c r="A13" s="246" t="s">
        <v>1017</v>
      </c>
      <c r="B13" s="258">
        <v>8</v>
      </c>
    </row>
    <row r="14" spans="1:3" ht="15.75" x14ac:dyDescent="0.25">
      <c r="A14" s="246" t="s">
        <v>1018</v>
      </c>
      <c r="B14" s="258">
        <v>16</v>
      </c>
    </row>
    <row r="15" spans="1:3" ht="15.75" x14ac:dyDescent="0.25">
      <c r="A15" s="246" t="s">
        <v>635</v>
      </c>
      <c r="B15" s="258">
        <v>14</v>
      </c>
    </row>
    <row r="16" spans="1:3" ht="15.75" x14ac:dyDescent="0.25">
      <c r="A16" s="246" t="s">
        <v>978</v>
      </c>
      <c r="B16" s="258">
        <v>110</v>
      </c>
    </row>
    <row r="17" spans="1:2" ht="16.5" thickBot="1" x14ac:dyDescent="0.3">
      <c r="A17" s="253" t="s">
        <v>1019</v>
      </c>
      <c r="B17" s="259">
        <v>120</v>
      </c>
    </row>
    <row r="18" spans="1:2" ht="15.75" x14ac:dyDescent="0.25">
      <c r="B18" s="260"/>
    </row>
    <row r="19" spans="1:2" ht="16.5" thickBot="1" x14ac:dyDescent="0.3">
      <c r="A19" s="211" t="s">
        <v>1022</v>
      </c>
      <c r="B19" s="212"/>
    </row>
    <row r="20" spans="1:2" ht="15.75" x14ac:dyDescent="0.25">
      <c r="A20" s="33" t="s">
        <v>977</v>
      </c>
      <c r="B20" s="257" t="s">
        <v>80</v>
      </c>
    </row>
    <row r="21" spans="1:2" ht="15.75" x14ac:dyDescent="0.25">
      <c r="A21" s="246" t="s">
        <v>1017</v>
      </c>
      <c r="B21" s="249">
        <v>0</v>
      </c>
    </row>
    <row r="22" spans="1:2" ht="15.75" x14ac:dyDescent="0.25">
      <c r="A22" s="246" t="s">
        <v>1018</v>
      </c>
      <c r="B22" s="249">
        <v>0</v>
      </c>
    </row>
    <row r="23" spans="1:2" ht="15.75" x14ac:dyDescent="0.25">
      <c r="A23" s="246" t="s">
        <v>635</v>
      </c>
      <c r="B23" s="249">
        <v>0</v>
      </c>
    </row>
    <row r="24" spans="1:2" ht="15.75" x14ac:dyDescent="0.25">
      <c r="A24" s="246" t="s">
        <v>978</v>
      </c>
      <c r="B24" s="249">
        <v>74</v>
      </c>
    </row>
    <row r="25" spans="1:2" ht="16.5" thickBot="1" x14ac:dyDescent="0.3">
      <c r="A25" s="253" t="s">
        <v>1019</v>
      </c>
      <c r="B25" s="261">
        <v>45</v>
      </c>
    </row>
    <row r="26" spans="1:2" ht="15.75" x14ac:dyDescent="0.25">
      <c r="B26" s="260"/>
    </row>
    <row r="27" spans="1:2" ht="16.5" thickBot="1" x14ac:dyDescent="0.3">
      <c r="A27" s="211" t="s">
        <v>1023</v>
      </c>
      <c r="B27" s="212"/>
    </row>
    <row r="28" spans="1:2" ht="15.75" x14ac:dyDescent="0.25">
      <c r="A28" s="33" t="s">
        <v>977</v>
      </c>
      <c r="B28" s="257" t="s">
        <v>1016</v>
      </c>
    </row>
    <row r="29" spans="1:2" ht="15.75" x14ac:dyDescent="0.25">
      <c r="A29" s="246" t="s">
        <v>1017</v>
      </c>
      <c r="B29" s="258">
        <v>21</v>
      </c>
    </row>
    <row r="30" spans="1:2" ht="15.75" x14ac:dyDescent="0.25">
      <c r="A30" s="246" t="s">
        <v>1018</v>
      </c>
      <c r="B30" s="258">
        <v>8</v>
      </c>
    </row>
    <row r="31" spans="1:2" ht="15.75" x14ac:dyDescent="0.25">
      <c r="A31" s="246" t="s">
        <v>635</v>
      </c>
      <c r="B31" s="258">
        <v>4</v>
      </c>
    </row>
    <row r="32" spans="1:2" ht="15.75" x14ac:dyDescent="0.25">
      <c r="A32" s="246" t="s">
        <v>978</v>
      </c>
      <c r="B32" s="258">
        <v>3</v>
      </c>
    </row>
    <row r="33" spans="1:2" ht="16.5" thickBot="1" x14ac:dyDescent="0.3">
      <c r="A33" s="253" t="s">
        <v>1019</v>
      </c>
      <c r="B33" s="249">
        <v>0</v>
      </c>
    </row>
    <row r="35" spans="1:2" ht="16.5" thickBot="1" x14ac:dyDescent="0.3">
      <c r="A35" s="211" t="s">
        <v>1024</v>
      </c>
      <c r="B35" s="212"/>
    </row>
    <row r="36" spans="1:2" ht="15.75" x14ac:dyDescent="0.25">
      <c r="A36" s="33" t="s">
        <v>977</v>
      </c>
      <c r="B36" s="257" t="s">
        <v>1021</v>
      </c>
    </row>
    <row r="37" spans="1:2" ht="15.75" x14ac:dyDescent="0.25">
      <c r="A37" s="246" t="s">
        <v>1017</v>
      </c>
      <c r="B37" s="258">
        <v>8</v>
      </c>
    </row>
    <row r="38" spans="1:2" ht="15.75" x14ac:dyDescent="0.25">
      <c r="A38" s="246" t="s">
        <v>1018</v>
      </c>
      <c r="B38" s="258">
        <v>5</v>
      </c>
    </row>
    <row r="39" spans="1:2" ht="15.75" x14ac:dyDescent="0.25">
      <c r="A39" s="246" t="s">
        <v>635</v>
      </c>
      <c r="B39" s="258">
        <v>4</v>
      </c>
    </row>
    <row r="40" spans="1:2" ht="15.75" x14ac:dyDescent="0.25">
      <c r="A40" s="246" t="s">
        <v>978</v>
      </c>
      <c r="B40" s="258">
        <v>1</v>
      </c>
    </row>
    <row r="41" spans="1:2" ht="16.5" thickBot="1" x14ac:dyDescent="0.3">
      <c r="A41" s="253" t="s">
        <v>1019</v>
      </c>
      <c r="B41" s="249">
        <v>0</v>
      </c>
    </row>
    <row r="42" spans="1:2" ht="15.75" x14ac:dyDescent="0.25">
      <c r="B42" s="260"/>
    </row>
    <row r="43" spans="1:2" ht="16.5" thickBot="1" x14ac:dyDescent="0.3">
      <c r="A43" s="211" t="s">
        <v>1025</v>
      </c>
      <c r="B43" s="212"/>
    </row>
    <row r="44" spans="1:2" ht="15.75" x14ac:dyDescent="0.25">
      <c r="A44" s="33" t="s">
        <v>977</v>
      </c>
      <c r="B44" s="257" t="s">
        <v>80</v>
      </c>
    </row>
    <row r="45" spans="1:2" ht="15.75" x14ac:dyDescent="0.25">
      <c r="A45" s="246" t="s">
        <v>1017</v>
      </c>
      <c r="B45" s="249">
        <v>1</v>
      </c>
    </row>
    <row r="46" spans="1:2" ht="15.75" x14ac:dyDescent="0.25">
      <c r="A46" s="246" t="s">
        <v>1018</v>
      </c>
      <c r="B46" s="249">
        <v>1</v>
      </c>
    </row>
    <row r="47" spans="1:2" ht="15.75" x14ac:dyDescent="0.25">
      <c r="A47" s="246" t="s">
        <v>635</v>
      </c>
      <c r="B47" s="249">
        <v>0</v>
      </c>
    </row>
    <row r="48" spans="1:2" ht="15.75" x14ac:dyDescent="0.25">
      <c r="A48" s="246" t="s">
        <v>978</v>
      </c>
      <c r="B48" s="249">
        <v>0</v>
      </c>
    </row>
    <row r="49" spans="1:2" ht="16.5" thickBot="1" x14ac:dyDescent="0.3">
      <c r="A49" s="253" t="s">
        <v>1019</v>
      </c>
      <c r="B49" s="261">
        <v>0</v>
      </c>
    </row>
    <row r="50" spans="1:2" ht="15.75" x14ac:dyDescent="0.25">
      <c r="B50" s="260"/>
    </row>
    <row r="51" spans="1:2" ht="16.5" thickBot="1" x14ac:dyDescent="0.3">
      <c r="A51" s="211" t="s">
        <v>1026</v>
      </c>
      <c r="B51" s="212"/>
    </row>
    <row r="52" spans="1:2" ht="15.75" x14ac:dyDescent="0.25">
      <c r="A52" s="33" t="s">
        <v>977</v>
      </c>
      <c r="B52" s="257" t="s">
        <v>1016</v>
      </c>
    </row>
    <row r="53" spans="1:2" ht="15.75" x14ac:dyDescent="0.25">
      <c r="A53" s="246" t="s">
        <v>1017</v>
      </c>
      <c r="B53" s="258">
        <v>24552</v>
      </c>
    </row>
    <row r="54" spans="1:2" ht="15.75" x14ac:dyDescent="0.25">
      <c r="A54" s="246" t="s">
        <v>1018</v>
      </c>
      <c r="B54" s="258">
        <v>22987</v>
      </c>
    </row>
    <row r="55" spans="1:2" ht="15.75" x14ac:dyDescent="0.25">
      <c r="A55" s="246" t="s">
        <v>635</v>
      </c>
      <c r="B55" s="258">
        <v>16194</v>
      </c>
    </row>
    <row r="56" spans="1:2" ht="15.75" x14ac:dyDescent="0.25">
      <c r="A56" s="246" t="s">
        <v>978</v>
      </c>
      <c r="B56" s="258">
        <v>8312</v>
      </c>
    </row>
    <row r="57" spans="1:2" ht="16.5" thickBot="1" x14ac:dyDescent="0.3">
      <c r="A57" s="253" t="s">
        <v>1019</v>
      </c>
      <c r="B57" s="259">
        <v>3225</v>
      </c>
    </row>
    <row r="59" spans="1:2" ht="16.5" thickBot="1" x14ac:dyDescent="0.3">
      <c r="A59" s="211" t="s">
        <v>1027</v>
      </c>
      <c r="B59" s="212"/>
    </row>
    <row r="60" spans="1:2" ht="15.75" x14ac:dyDescent="0.25">
      <c r="A60" s="33" t="s">
        <v>977</v>
      </c>
      <c r="B60" s="257" t="s">
        <v>1021</v>
      </c>
    </row>
    <row r="61" spans="1:2" ht="15.75" x14ac:dyDescent="0.25">
      <c r="A61" s="246" t="s">
        <v>1017</v>
      </c>
      <c r="B61" s="258">
        <v>25683</v>
      </c>
    </row>
    <row r="62" spans="1:2" ht="15.75" x14ac:dyDescent="0.25">
      <c r="A62" s="246" t="s">
        <v>1018</v>
      </c>
      <c r="B62" s="258">
        <v>24197</v>
      </c>
    </row>
    <row r="63" spans="1:2" ht="15.75" x14ac:dyDescent="0.25">
      <c r="A63" s="246" t="s">
        <v>635</v>
      </c>
      <c r="B63" s="258">
        <v>17500</v>
      </c>
    </row>
    <row r="64" spans="1:2" ht="15.75" x14ac:dyDescent="0.25">
      <c r="A64" s="246" t="s">
        <v>978</v>
      </c>
      <c r="B64" s="258">
        <v>8870</v>
      </c>
    </row>
    <row r="65" spans="1:6" ht="16.5" thickBot="1" x14ac:dyDescent="0.3">
      <c r="A65" s="253" t="s">
        <v>1019</v>
      </c>
      <c r="B65" s="259">
        <v>3493</v>
      </c>
    </row>
    <row r="66" spans="1:6" ht="15.75" x14ac:dyDescent="0.25">
      <c r="B66" s="260"/>
    </row>
    <row r="67" spans="1:6" ht="16.5" thickBot="1" x14ac:dyDescent="0.3">
      <c r="A67" s="211" t="s">
        <v>1028</v>
      </c>
      <c r="B67" s="212"/>
    </row>
    <row r="68" spans="1:6" ht="15.75" x14ac:dyDescent="0.25">
      <c r="A68" s="33" t="s">
        <v>977</v>
      </c>
      <c r="B68" s="257" t="s">
        <v>80</v>
      </c>
    </row>
    <row r="69" spans="1:6" ht="15.75" x14ac:dyDescent="0.25">
      <c r="A69" s="246" t="s">
        <v>1017</v>
      </c>
      <c r="B69" s="249">
        <v>13639</v>
      </c>
    </row>
    <row r="70" spans="1:6" ht="15.75" x14ac:dyDescent="0.25">
      <c r="A70" s="246" t="s">
        <v>1018</v>
      </c>
      <c r="B70" s="249">
        <v>13263</v>
      </c>
    </row>
    <row r="71" spans="1:6" ht="15.75" x14ac:dyDescent="0.25">
      <c r="A71" s="246" t="s">
        <v>635</v>
      </c>
      <c r="B71" s="249">
        <v>11218</v>
      </c>
    </row>
    <row r="72" spans="1:6" ht="15.75" x14ac:dyDescent="0.25">
      <c r="A72" s="246" t="s">
        <v>978</v>
      </c>
      <c r="B72" s="249">
        <v>5523</v>
      </c>
    </row>
    <row r="73" spans="1:6" ht="16.5" thickBot="1" x14ac:dyDescent="0.3">
      <c r="A73" s="253" t="s">
        <v>1019</v>
      </c>
      <c r="B73" s="261">
        <v>2273</v>
      </c>
    </row>
    <row r="74" spans="1:6" ht="15.75" x14ac:dyDescent="0.25">
      <c r="B74" s="260"/>
    </row>
    <row r="75" spans="1:6" ht="16.5" thickBot="1" x14ac:dyDescent="0.3">
      <c r="A75" s="211" t="s">
        <v>1029</v>
      </c>
      <c r="B75" s="212"/>
    </row>
    <row r="76" spans="1:6" ht="31.5" x14ac:dyDescent="0.25">
      <c r="A76" s="33" t="s">
        <v>1030</v>
      </c>
      <c r="B76" s="242" t="s">
        <v>1017</v>
      </c>
      <c r="C76" s="242" t="s">
        <v>1018</v>
      </c>
      <c r="D76" s="242" t="s">
        <v>635</v>
      </c>
      <c r="E76" s="242" t="s">
        <v>978</v>
      </c>
      <c r="F76" s="257" t="s">
        <v>1031</v>
      </c>
    </row>
    <row r="77" spans="1:6" ht="15.75" x14ac:dyDescent="0.25">
      <c r="A77" s="246" t="s">
        <v>1032</v>
      </c>
      <c r="B77" s="262">
        <v>0</v>
      </c>
      <c r="C77" s="262">
        <v>0</v>
      </c>
      <c r="D77" s="262">
        <v>0</v>
      </c>
      <c r="E77" s="247">
        <v>10</v>
      </c>
      <c r="F77" s="249">
        <v>14</v>
      </c>
    </row>
    <row r="78" spans="1:6" ht="15.75" x14ac:dyDescent="0.25">
      <c r="A78" s="246" t="s">
        <v>1033</v>
      </c>
      <c r="B78" s="247">
        <v>10119</v>
      </c>
      <c r="C78" s="247">
        <v>9164</v>
      </c>
      <c r="D78" s="247">
        <v>6123</v>
      </c>
      <c r="E78" s="247">
        <v>5270</v>
      </c>
      <c r="F78" s="249">
        <v>3973</v>
      </c>
    </row>
    <row r="79" spans="1:6" ht="15.75" x14ac:dyDescent="0.25">
      <c r="A79" s="246" t="s">
        <v>1034</v>
      </c>
      <c r="B79" s="262">
        <v>0</v>
      </c>
      <c r="C79" s="262">
        <v>0</v>
      </c>
      <c r="D79" s="262">
        <v>0</v>
      </c>
      <c r="E79" s="247">
        <v>1303</v>
      </c>
      <c r="F79" s="249">
        <v>2930</v>
      </c>
    </row>
    <row r="80" spans="1:6" ht="15.75" x14ac:dyDescent="0.25">
      <c r="A80" s="246" t="s">
        <v>1035</v>
      </c>
      <c r="B80" s="247">
        <v>13597</v>
      </c>
      <c r="C80" s="247">
        <v>13716</v>
      </c>
      <c r="D80" s="247">
        <v>9950</v>
      </c>
      <c r="E80" s="247">
        <v>10790</v>
      </c>
      <c r="F80" s="249">
        <v>10486</v>
      </c>
    </row>
    <row r="81" spans="1:6" ht="15.75" x14ac:dyDescent="0.25">
      <c r="A81" s="246" t="s">
        <v>1036</v>
      </c>
      <c r="B81" s="247">
        <v>53</v>
      </c>
      <c r="C81" s="247">
        <v>34</v>
      </c>
      <c r="D81" s="247">
        <v>36</v>
      </c>
      <c r="E81" s="247">
        <v>11</v>
      </c>
      <c r="F81" s="249">
        <v>12</v>
      </c>
    </row>
    <row r="82" spans="1:6" ht="15.75" x14ac:dyDescent="0.25">
      <c r="A82" s="246" t="s">
        <v>1037</v>
      </c>
      <c r="B82" s="247">
        <v>637</v>
      </c>
      <c r="C82" s="247">
        <v>823</v>
      </c>
      <c r="D82" s="247">
        <v>543</v>
      </c>
      <c r="E82" s="247">
        <v>2222</v>
      </c>
      <c r="F82" s="249">
        <v>3561</v>
      </c>
    </row>
    <row r="83" spans="1:6" ht="15.75" x14ac:dyDescent="0.25">
      <c r="A83" s="246" t="s">
        <v>1038</v>
      </c>
      <c r="B83" s="247">
        <v>236</v>
      </c>
      <c r="C83" s="247">
        <v>132</v>
      </c>
      <c r="D83" s="247">
        <v>105</v>
      </c>
      <c r="E83" s="247">
        <v>52</v>
      </c>
      <c r="F83" s="249">
        <v>27</v>
      </c>
    </row>
    <row r="84" spans="1:6" ht="15.75" x14ac:dyDescent="0.25">
      <c r="A84" s="246" t="s">
        <v>1039</v>
      </c>
      <c r="B84" s="247">
        <v>81</v>
      </c>
      <c r="C84" s="247">
        <v>40</v>
      </c>
      <c r="D84" s="247">
        <v>29</v>
      </c>
      <c r="E84" s="247">
        <v>12</v>
      </c>
      <c r="F84" s="249">
        <v>1</v>
      </c>
    </row>
    <row r="85" spans="1:6" ht="15.75" x14ac:dyDescent="0.25">
      <c r="A85" s="246" t="s">
        <v>1040</v>
      </c>
      <c r="B85" s="247">
        <v>134</v>
      </c>
      <c r="C85" s="247">
        <v>82</v>
      </c>
      <c r="D85" s="247">
        <v>72</v>
      </c>
      <c r="E85" s="247">
        <v>29</v>
      </c>
      <c r="F85" s="249">
        <v>9</v>
      </c>
    </row>
    <row r="86" spans="1:6" ht="15.75" x14ac:dyDescent="0.25">
      <c r="A86" s="246" t="s">
        <v>1041</v>
      </c>
      <c r="B86" s="247">
        <v>27</v>
      </c>
      <c r="C86" s="247">
        <v>19</v>
      </c>
      <c r="D86" s="247">
        <v>17</v>
      </c>
      <c r="E86" s="247">
        <v>7</v>
      </c>
      <c r="F86" s="249">
        <v>2</v>
      </c>
    </row>
    <row r="87" spans="1:6" ht="15.75" x14ac:dyDescent="0.25">
      <c r="A87" s="246" t="s">
        <v>1042</v>
      </c>
      <c r="B87" s="262">
        <v>0</v>
      </c>
      <c r="C87" s="262">
        <v>0</v>
      </c>
      <c r="D87" s="262">
        <v>0</v>
      </c>
      <c r="E87" s="247">
        <v>2452</v>
      </c>
      <c r="F87" s="249">
        <v>8770</v>
      </c>
    </row>
    <row r="88" spans="1:6" ht="16.5" thickBot="1" x14ac:dyDescent="0.3">
      <c r="A88" s="253" t="s">
        <v>1043</v>
      </c>
      <c r="B88" s="263">
        <v>51</v>
      </c>
      <c r="C88" s="263">
        <v>32</v>
      </c>
      <c r="D88" s="263">
        <v>14</v>
      </c>
      <c r="E88" s="263">
        <v>5</v>
      </c>
      <c r="F88" s="261">
        <v>15</v>
      </c>
    </row>
    <row r="90" spans="1:6" ht="16.5" thickBot="1" x14ac:dyDescent="0.3">
      <c r="A90" s="211" t="s">
        <v>1044</v>
      </c>
      <c r="B90" s="212"/>
    </row>
    <row r="91" spans="1:6" ht="31.5" x14ac:dyDescent="0.25">
      <c r="A91" s="33" t="s">
        <v>1030</v>
      </c>
      <c r="B91" s="242" t="s">
        <v>1017</v>
      </c>
      <c r="C91" s="242" t="s">
        <v>1018</v>
      </c>
      <c r="D91" s="242" t="s">
        <v>635</v>
      </c>
      <c r="E91" s="242" t="s">
        <v>978</v>
      </c>
      <c r="F91" s="257" t="s">
        <v>1031</v>
      </c>
    </row>
    <row r="92" spans="1:6" ht="15.75" x14ac:dyDescent="0.25">
      <c r="A92" s="246" t="s">
        <v>1032</v>
      </c>
      <c r="B92" s="262">
        <v>0</v>
      </c>
      <c r="C92" s="262">
        <v>0</v>
      </c>
      <c r="D92" s="262">
        <v>0</v>
      </c>
      <c r="E92" s="247">
        <v>10</v>
      </c>
      <c r="F92" s="249">
        <v>14</v>
      </c>
    </row>
    <row r="93" spans="1:6" ht="15.75" x14ac:dyDescent="0.25">
      <c r="A93" s="246" t="s">
        <v>1033</v>
      </c>
      <c r="B93" s="247">
        <v>33169</v>
      </c>
      <c r="C93" s="247">
        <v>43408</v>
      </c>
      <c r="D93" s="247">
        <v>11108</v>
      </c>
      <c r="E93" s="247">
        <v>5137</v>
      </c>
      <c r="F93" s="249">
        <v>2451</v>
      </c>
    </row>
    <row r="94" spans="1:6" ht="15.75" x14ac:dyDescent="0.25">
      <c r="A94" s="246" t="s">
        <v>1034</v>
      </c>
      <c r="B94" s="262">
        <v>0</v>
      </c>
      <c r="C94" s="262">
        <v>0</v>
      </c>
      <c r="D94" s="262">
        <v>0</v>
      </c>
      <c r="E94" s="247">
        <v>12331</v>
      </c>
      <c r="F94" s="249">
        <v>2728</v>
      </c>
    </row>
    <row r="95" spans="1:6" ht="15.75" x14ac:dyDescent="0.25">
      <c r="A95" s="246" t="s">
        <v>1035</v>
      </c>
      <c r="B95" s="247">
        <v>62461</v>
      </c>
      <c r="C95" s="247">
        <v>104166</v>
      </c>
      <c r="D95" s="247">
        <v>16860</v>
      </c>
      <c r="E95" s="247">
        <v>13106</v>
      </c>
      <c r="F95" s="249">
        <v>4814</v>
      </c>
    </row>
    <row r="96" spans="1:6" ht="15.75" x14ac:dyDescent="0.25">
      <c r="A96" s="246" t="s">
        <v>1036</v>
      </c>
      <c r="B96" s="247">
        <v>777</v>
      </c>
      <c r="C96" s="247">
        <v>371</v>
      </c>
      <c r="D96" s="247">
        <v>152</v>
      </c>
      <c r="E96" s="247">
        <v>384</v>
      </c>
      <c r="F96" s="249">
        <v>395</v>
      </c>
    </row>
    <row r="97" spans="1:6" ht="15.75" x14ac:dyDescent="0.25">
      <c r="A97" s="246" t="s">
        <v>1037</v>
      </c>
      <c r="B97" s="247">
        <v>3428</v>
      </c>
      <c r="C97" s="247">
        <v>7893</v>
      </c>
      <c r="D97" s="247">
        <v>1467</v>
      </c>
      <c r="E97" s="247">
        <v>26920</v>
      </c>
      <c r="F97" s="249">
        <v>34287</v>
      </c>
    </row>
    <row r="98" spans="1:6" ht="15.75" x14ac:dyDescent="0.25">
      <c r="A98" s="246" t="s">
        <v>1038</v>
      </c>
      <c r="B98" s="247">
        <v>290</v>
      </c>
      <c r="C98" s="247">
        <v>155</v>
      </c>
      <c r="D98" s="247">
        <v>129</v>
      </c>
      <c r="E98" s="247">
        <v>106</v>
      </c>
      <c r="F98" s="249">
        <v>194</v>
      </c>
    </row>
    <row r="99" spans="1:6" ht="15.75" x14ac:dyDescent="0.25">
      <c r="A99" s="246" t="s">
        <v>1039</v>
      </c>
      <c r="B99" s="247">
        <v>113</v>
      </c>
      <c r="C99" s="247">
        <v>61</v>
      </c>
      <c r="D99" s="247">
        <v>39</v>
      </c>
      <c r="E99" s="247">
        <v>15</v>
      </c>
      <c r="F99" s="249">
        <v>3</v>
      </c>
    </row>
    <row r="100" spans="1:6" ht="15.75" x14ac:dyDescent="0.25">
      <c r="A100" s="246" t="s">
        <v>1040</v>
      </c>
      <c r="B100" s="247">
        <v>121</v>
      </c>
      <c r="C100" s="247">
        <v>73</v>
      </c>
      <c r="D100" s="247">
        <v>68</v>
      </c>
      <c r="E100" s="247">
        <v>46</v>
      </c>
      <c r="F100" s="249">
        <v>34</v>
      </c>
    </row>
    <row r="101" spans="1:6" ht="15.75" x14ac:dyDescent="0.25">
      <c r="A101" s="246" t="s">
        <v>1041</v>
      </c>
      <c r="B101" s="247">
        <v>41</v>
      </c>
      <c r="C101" s="247">
        <v>31</v>
      </c>
      <c r="D101" s="247">
        <v>21</v>
      </c>
      <c r="E101" s="247">
        <v>19</v>
      </c>
      <c r="F101" s="249">
        <v>50</v>
      </c>
    </row>
    <row r="102" spans="1:6" ht="15.75" x14ac:dyDescent="0.25">
      <c r="A102" s="246" t="s">
        <v>1042</v>
      </c>
      <c r="B102" s="262">
        <v>0</v>
      </c>
      <c r="C102" s="262">
        <v>0</v>
      </c>
      <c r="D102" s="262">
        <v>0</v>
      </c>
      <c r="E102" s="247">
        <v>3823</v>
      </c>
      <c r="F102" s="249">
        <v>32712</v>
      </c>
    </row>
    <row r="103" spans="1:6" ht="16.5" thickBot="1" x14ac:dyDescent="0.3">
      <c r="A103" s="253" t="s">
        <v>1043</v>
      </c>
      <c r="B103" s="263">
        <v>99</v>
      </c>
      <c r="C103" s="263">
        <v>83</v>
      </c>
      <c r="D103" s="263">
        <v>37</v>
      </c>
      <c r="E103" s="263">
        <v>43</v>
      </c>
      <c r="F103" s="261">
        <v>53</v>
      </c>
    </row>
    <row r="105" spans="1:6" ht="16.5" thickBot="1" x14ac:dyDescent="0.3">
      <c r="A105" s="211" t="s">
        <v>1045</v>
      </c>
      <c r="B105" s="212"/>
    </row>
    <row r="106" spans="1:6" ht="31.5" x14ac:dyDescent="0.25">
      <c r="A106" s="33" t="s">
        <v>1030</v>
      </c>
      <c r="B106" s="242" t="s">
        <v>1017</v>
      </c>
      <c r="C106" s="242" t="s">
        <v>1018</v>
      </c>
      <c r="D106" s="242" t="s">
        <v>635</v>
      </c>
      <c r="E106" s="242" t="s">
        <v>978</v>
      </c>
      <c r="F106" s="257" t="s">
        <v>1031</v>
      </c>
    </row>
    <row r="107" spans="1:6" ht="15.75" x14ac:dyDescent="0.25">
      <c r="A107" s="246" t="s">
        <v>1032</v>
      </c>
      <c r="B107" s="262">
        <v>0</v>
      </c>
      <c r="C107" s="262">
        <v>0</v>
      </c>
      <c r="D107" s="262">
        <v>0</v>
      </c>
      <c r="E107" s="247">
        <v>0</v>
      </c>
      <c r="F107" s="249">
        <v>1</v>
      </c>
    </row>
    <row r="108" spans="1:6" ht="15.75" x14ac:dyDescent="0.25">
      <c r="A108" s="246" t="s">
        <v>1033</v>
      </c>
      <c r="B108" s="247">
        <v>15445</v>
      </c>
      <c r="C108" s="247">
        <v>18981</v>
      </c>
      <c r="D108" s="247">
        <v>12590</v>
      </c>
      <c r="E108" s="247">
        <v>2872</v>
      </c>
      <c r="F108" s="249">
        <v>2725</v>
      </c>
    </row>
    <row r="109" spans="1:6" ht="15.75" x14ac:dyDescent="0.25">
      <c r="A109" s="246" t="s">
        <v>1034</v>
      </c>
      <c r="B109" s="262">
        <v>0</v>
      </c>
      <c r="C109" s="262">
        <v>0</v>
      </c>
      <c r="D109" s="262">
        <v>0</v>
      </c>
      <c r="E109" s="247">
        <v>16</v>
      </c>
      <c r="F109" s="249">
        <v>1164</v>
      </c>
    </row>
    <row r="110" spans="1:6" ht="15.75" x14ac:dyDescent="0.25">
      <c r="A110" s="246" t="s">
        <v>1035</v>
      </c>
      <c r="B110" s="247">
        <v>28894</v>
      </c>
      <c r="C110" s="247">
        <v>41800</v>
      </c>
      <c r="D110" s="247">
        <v>21139</v>
      </c>
      <c r="E110" s="247">
        <v>4904</v>
      </c>
      <c r="F110" s="249">
        <v>2399</v>
      </c>
    </row>
    <row r="111" spans="1:6" ht="15.75" x14ac:dyDescent="0.25">
      <c r="A111" s="246" t="s">
        <v>1036</v>
      </c>
      <c r="B111" s="247">
        <v>45</v>
      </c>
      <c r="C111" s="247">
        <v>162</v>
      </c>
      <c r="D111" s="247">
        <v>97</v>
      </c>
      <c r="E111" s="247">
        <v>23</v>
      </c>
      <c r="F111" s="249">
        <v>14</v>
      </c>
    </row>
    <row r="112" spans="1:6" ht="15.75" x14ac:dyDescent="0.25">
      <c r="A112" s="246" t="s">
        <v>1037</v>
      </c>
      <c r="B112" s="247">
        <v>879</v>
      </c>
      <c r="C112" s="247">
        <v>2240</v>
      </c>
      <c r="D112" s="247">
        <v>1416</v>
      </c>
      <c r="E112" s="247">
        <v>964</v>
      </c>
      <c r="F112" s="249">
        <v>1311</v>
      </c>
    </row>
    <row r="113" spans="1:6" ht="15.75" x14ac:dyDescent="0.25">
      <c r="A113" s="246" t="s">
        <v>1038</v>
      </c>
      <c r="B113" s="247">
        <v>229</v>
      </c>
      <c r="C113" s="247">
        <v>151</v>
      </c>
      <c r="D113" s="247">
        <v>112</v>
      </c>
      <c r="E113" s="247">
        <v>47</v>
      </c>
      <c r="F113" s="249">
        <v>9</v>
      </c>
    </row>
    <row r="114" spans="1:6" ht="15.75" x14ac:dyDescent="0.25">
      <c r="A114" s="246" t="s">
        <v>1039</v>
      </c>
      <c r="B114" s="247">
        <v>61</v>
      </c>
      <c r="C114" s="247">
        <v>65</v>
      </c>
      <c r="D114" s="247">
        <v>41</v>
      </c>
      <c r="E114" s="247">
        <v>22</v>
      </c>
      <c r="F114" s="249">
        <v>0</v>
      </c>
    </row>
    <row r="115" spans="1:6" ht="15.75" x14ac:dyDescent="0.25">
      <c r="A115" s="246" t="s">
        <v>1040</v>
      </c>
      <c r="B115" s="247">
        <v>42</v>
      </c>
      <c r="C115" s="247">
        <v>18</v>
      </c>
      <c r="D115" s="247">
        <v>17</v>
      </c>
      <c r="E115" s="247">
        <v>4</v>
      </c>
      <c r="F115" s="249">
        <v>3</v>
      </c>
    </row>
    <row r="116" spans="1:6" ht="15.75" x14ac:dyDescent="0.25">
      <c r="A116" s="246" t="s">
        <v>1041</v>
      </c>
      <c r="B116" s="247">
        <v>7</v>
      </c>
      <c r="C116" s="247">
        <v>9</v>
      </c>
      <c r="D116" s="247">
        <v>2</v>
      </c>
      <c r="E116" s="247">
        <v>0</v>
      </c>
      <c r="F116" s="249">
        <v>3</v>
      </c>
    </row>
    <row r="117" spans="1:6" ht="15.75" x14ac:dyDescent="0.25">
      <c r="A117" s="246" t="s">
        <v>1042</v>
      </c>
      <c r="B117" s="262">
        <v>0</v>
      </c>
      <c r="C117" s="262">
        <v>0</v>
      </c>
      <c r="D117" s="262">
        <v>0</v>
      </c>
      <c r="E117" s="247">
        <v>18</v>
      </c>
      <c r="F117" s="249">
        <v>118</v>
      </c>
    </row>
    <row r="118" spans="1:6" ht="16.5" thickBot="1" x14ac:dyDescent="0.3">
      <c r="A118" s="253" t="s">
        <v>1043</v>
      </c>
      <c r="B118" s="263">
        <v>24</v>
      </c>
      <c r="C118" s="263">
        <v>46</v>
      </c>
      <c r="D118" s="263">
        <v>14</v>
      </c>
      <c r="E118" s="263">
        <v>6</v>
      </c>
      <c r="F118" s="261">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9449-9E2E-4742-89C0-AF2526CDDCCF}">
  <dimension ref="A1:AE191"/>
  <sheetViews>
    <sheetView zoomScale="72" zoomScaleNormal="72" workbookViewId="0">
      <selection activeCell="A2" sqref="A2:D2"/>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6" customFormat="1" ht="26.25" x14ac:dyDescent="0.25">
      <c r="A1" s="294" t="s">
        <v>5</v>
      </c>
      <c r="B1" s="294"/>
      <c r="C1" s="294"/>
      <c r="D1" s="294"/>
      <c r="E1" s="12"/>
      <c r="F1" s="12"/>
      <c r="G1" s="12"/>
      <c r="H1" s="12"/>
      <c r="I1" s="12"/>
      <c r="J1" s="12"/>
      <c r="K1" s="12"/>
      <c r="L1" s="12"/>
      <c r="M1" s="12"/>
      <c r="N1" s="12"/>
      <c r="O1" s="12"/>
      <c r="P1" s="12"/>
      <c r="Q1" s="12"/>
      <c r="R1" s="12"/>
      <c r="S1" s="12"/>
      <c r="T1" s="12"/>
      <c r="U1" s="12"/>
      <c r="V1" s="12"/>
      <c r="W1" s="12"/>
      <c r="X1" s="12"/>
      <c r="Y1" s="12"/>
      <c r="Z1" s="12"/>
      <c r="AA1" s="12"/>
      <c r="AB1" s="12"/>
      <c r="AC1" s="12"/>
      <c r="AD1" s="12"/>
      <c r="AE1" s="12"/>
    </row>
    <row r="2" spans="1:31" s="6" customFormat="1" ht="74.25" customHeight="1" x14ac:dyDescent="0.25">
      <c r="A2" s="295" t="s">
        <v>1</v>
      </c>
      <c r="B2" s="295"/>
      <c r="C2" s="295"/>
      <c r="D2" s="295"/>
      <c r="E2" s="12"/>
      <c r="F2" s="12"/>
      <c r="G2" s="12"/>
      <c r="H2" s="12"/>
      <c r="I2" s="12"/>
      <c r="J2" s="12"/>
      <c r="K2" s="12"/>
      <c r="L2" s="12"/>
      <c r="M2" s="12"/>
      <c r="N2" s="12"/>
      <c r="O2" s="12"/>
      <c r="P2" s="12"/>
      <c r="Q2" s="12"/>
      <c r="R2" s="12"/>
      <c r="S2" s="12"/>
      <c r="T2" s="12"/>
      <c r="U2" s="12"/>
      <c r="V2" s="12"/>
      <c r="W2" s="12"/>
      <c r="X2" s="12"/>
      <c r="Y2" s="12"/>
      <c r="Z2" s="12"/>
      <c r="AA2" s="12"/>
      <c r="AB2" s="12"/>
      <c r="AC2" s="12"/>
      <c r="AD2" s="12"/>
      <c r="AE2" s="12"/>
    </row>
    <row r="3" spans="1:31" s="6" customFormat="1" ht="48.6" customHeight="1" x14ac:dyDescent="0.25">
      <c r="A3" s="293" t="s">
        <v>636</v>
      </c>
      <c r="B3" s="293"/>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row>
    <row r="4" spans="1:31" s="100" customFormat="1" ht="30.75" customHeight="1" thickBot="1" x14ac:dyDescent="0.25">
      <c r="A4" s="343" t="s">
        <v>637</v>
      </c>
      <c r="B4" s="343"/>
      <c r="C4" s="343"/>
      <c r="D4" s="343"/>
      <c r="E4" s="343"/>
      <c r="F4" s="343"/>
      <c r="G4" s="343"/>
      <c r="H4" s="343"/>
      <c r="I4" s="343"/>
      <c r="J4" s="343"/>
      <c r="K4" s="343"/>
      <c r="L4" s="343"/>
      <c r="M4" s="343"/>
      <c r="N4" s="343"/>
      <c r="O4" s="343"/>
      <c r="P4" s="343"/>
      <c r="Q4" s="343"/>
      <c r="R4" s="343"/>
      <c r="S4" s="343"/>
      <c r="T4" s="343"/>
      <c r="U4" s="343"/>
      <c r="V4" s="343"/>
      <c r="W4" s="103"/>
      <c r="X4" s="103"/>
      <c r="Y4" s="103"/>
      <c r="Z4" s="103"/>
    </row>
    <row r="5" spans="1:31" s="104" customFormat="1" ht="36" customHeight="1" x14ac:dyDescent="0.2">
      <c r="A5" s="114" t="s">
        <v>92</v>
      </c>
      <c r="B5" s="115"/>
      <c r="C5" s="115"/>
      <c r="D5" s="115"/>
      <c r="E5" s="115"/>
      <c r="F5" s="115"/>
      <c r="G5" s="115"/>
      <c r="H5" s="115"/>
      <c r="I5" s="115" t="s">
        <v>93</v>
      </c>
      <c r="J5" s="345" t="s">
        <v>638</v>
      </c>
      <c r="K5" s="345"/>
      <c r="L5" s="345"/>
      <c r="M5" s="345"/>
      <c r="N5" s="346" t="s">
        <v>639</v>
      </c>
      <c r="O5" s="346"/>
      <c r="P5" s="346"/>
      <c r="Q5" s="346"/>
      <c r="R5" s="344" t="s">
        <v>640</v>
      </c>
      <c r="S5" s="344"/>
      <c r="T5" s="344"/>
      <c r="U5" s="344"/>
      <c r="V5" s="116" t="s">
        <v>641</v>
      </c>
      <c r="W5" s="344" t="s">
        <v>94</v>
      </c>
      <c r="X5" s="344"/>
      <c r="Y5" s="344"/>
      <c r="Z5" s="344"/>
      <c r="AA5" s="344"/>
      <c r="AB5" s="344"/>
      <c r="AC5" s="344"/>
      <c r="AD5" s="344"/>
      <c r="AE5" s="344"/>
    </row>
    <row r="6" spans="1:31" s="104" customFormat="1" ht="20.25" customHeight="1" x14ac:dyDescent="0.2">
      <c r="A6" s="117" t="s">
        <v>642</v>
      </c>
      <c r="B6" s="118"/>
      <c r="C6" s="118"/>
      <c r="D6" s="118"/>
      <c r="E6" s="118"/>
      <c r="F6" s="118"/>
      <c r="G6" s="118"/>
      <c r="H6" s="118"/>
      <c r="I6" s="119"/>
      <c r="J6" s="118"/>
      <c r="K6" s="118"/>
      <c r="L6" s="118"/>
      <c r="M6" s="118"/>
      <c r="N6" s="118"/>
      <c r="O6" s="118"/>
      <c r="P6" s="118"/>
      <c r="Q6" s="118"/>
      <c r="R6" s="120"/>
      <c r="S6" s="120"/>
      <c r="T6" s="120"/>
      <c r="U6" s="120"/>
      <c r="V6" s="116"/>
      <c r="W6" s="120"/>
      <c r="X6" s="120"/>
      <c r="Y6" s="120"/>
      <c r="Z6" s="120"/>
      <c r="AA6" s="120"/>
      <c r="AB6" s="120"/>
      <c r="AC6" s="120"/>
      <c r="AD6" s="120"/>
      <c r="AE6" s="120"/>
    </row>
    <row r="7" spans="1:31" s="104" customFormat="1" ht="48" customHeight="1" x14ac:dyDescent="0.25">
      <c r="A7" s="121" t="s">
        <v>95</v>
      </c>
      <c r="B7" s="122" t="s">
        <v>96</v>
      </c>
      <c r="C7" s="122" t="s">
        <v>97</v>
      </c>
      <c r="D7" s="122" t="s">
        <v>98</v>
      </c>
      <c r="E7" s="123" t="s">
        <v>99</v>
      </c>
      <c r="F7" s="122" t="s">
        <v>100</v>
      </c>
      <c r="G7" s="124" t="s">
        <v>101</v>
      </c>
      <c r="H7" s="125" t="s">
        <v>102</v>
      </c>
      <c r="I7" s="126" t="s">
        <v>643</v>
      </c>
      <c r="J7" s="127" t="s">
        <v>103</v>
      </c>
      <c r="K7" s="128" t="s">
        <v>104</v>
      </c>
      <c r="L7" s="129" t="s">
        <v>105</v>
      </c>
      <c r="M7" s="130" t="s">
        <v>106</v>
      </c>
      <c r="N7" s="127" t="s">
        <v>107</v>
      </c>
      <c r="O7" s="128" t="s">
        <v>108</v>
      </c>
      <c r="P7" s="129" t="s">
        <v>109</v>
      </c>
      <c r="Q7" s="131" t="s">
        <v>110</v>
      </c>
      <c r="R7" s="127" t="s">
        <v>111</v>
      </c>
      <c r="S7" s="128" t="s">
        <v>112</v>
      </c>
      <c r="T7" s="129" t="s">
        <v>113</v>
      </c>
      <c r="U7" s="130" t="s">
        <v>114</v>
      </c>
      <c r="V7" s="127" t="s">
        <v>115</v>
      </c>
      <c r="W7" s="128" t="s">
        <v>116</v>
      </c>
      <c r="X7" s="122" t="s">
        <v>117</v>
      </c>
      <c r="Y7" s="122" t="s">
        <v>118</v>
      </c>
      <c r="Z7" s="122" t="s">
        <v>119</v>
      </c>
      <c r="AA7" s="122" t="s">
        <v>120</v>
      </c>
      <c r="AB7" s="122" t="s">
        <v>121</v>
      </c>
      <c r="AC7" s="122" t="s">
        <v>122</v>
      </c>
      <c r="AD7" s="122" t="s">
        <v>644</v>
      </c>
      <c r="AE7" s="132" t="s">
        <v>123</v>
      </c>
    </row>
    <row r="8" spans="1:31" s="104" customFormat="1" ht="12.75" customHeight="1" x14ac:dyDescent="0.2">
      <c r="A8" s="133" t="s">
        <v>188</v>
      </c>
      <c r="B8" s="7" t="s">
        <v>189</v>
      </c>
      <c r="C8" s="7" t="s">
        <v>190</v>
      </c>
      <c r="D8" s="7" t="s">
        <v>173</v>
      </c>
      <c r="E8" s="7">
        <v>92301</v>
      </c>
      <c r="F8" s="7" t="s">
        <v>191</v>
      </c>
      <c r="G8" s="7" t="s">
        <v>139</v>
      </c>
      <c r="H8" s="7" t="s">
        <v>130</v>
      </c>
      <c r="I8" s="134">
        <v>64.632826747720401</v>
      </c>
      <c r="J8" s="8">
        <v>743.20689655172134</v>
      </c>
      <c r="K8" s="8">
        <v>109.98620689655165</v>
      </c>
      <c r="L8" s="8">
        <v>304.66896551724182</v>
      </c>
      <c r="M8" s="8">
        <v>441.21379310344958</v>
      </c>
      <c r="N8" s="8">
        <v>768.49655172414725</v>
      </c>
      <c r="O8" s="8">
        <v>555.22758620689524</v>
      </c>
      <c r="P8" s="8">
        <v>74.503448275862084</v>
      </c>
      <c r="Q8" s="8">
        <v>200.84827586206893</v>
      </c>
      <c r="R8" s="8">
        <v>457.54482758620878</v>
      </c>
      <c r="S8" s="8">
        <v>225.98620689655166</v>
      </c>
      <c r="T8" s="8">
        <v>152.46896551724134</v>
      </c>
      <c r="U8" s="8">
        <v>763.07586206896258</v>
      </c>
      <c r="V8" s="8">
        <v>937.73793103449793</v>
      </c>
      <c r="W8" s="9">
        <v>1455</v>
      </c>
      <c r="X8" s="7" t="s">
        <v>131</v>
      </c>
      <c r="Y8" s="7" t="s">
        <v>133</v>
      </c>
      <c r="Z8" s="7" t="s">
        <v>132</v>
      </c>
      <c r="AA8" s="135" t="s">
        <v>645</v>
      </c>
      <c r="AB8" s="7" t="s">
        <v>131</v>
      </c>
      <c r="AC8" s="7" t="s">
        <v>133</v>
      </c>
      <c r="AD8" s="7" t="s">
        <v>305</v>
      </c>
      <c r="AE8" s="136">
        <v>43789</v>
      </c>
    </row>
    <row r="9" spans="1:31" ht="15.75" x14ac:dyDescent="0.25">
      <c r="A9" s="133" t="s">
        <v>134</v>
      </c>
      <c r="B9" s="7" t="s">
        <v>135</v>
      </c>
      <c r="C9" s="7" t="s">
        <v>136</v>
      </c>
      <c r="D9" s="7" t="s">
        <v>137</v>
      </c>
      <c r="E9" s="10">
        <v>31815</v>
      </c>
      <c r="F9" s="7" t="s">
        <v>138</v>
      </c>
      <c r="G9" s="7" t="s">
        <v>139</v>
      </c>
      <c r="H9" s="7" t="s">
        <v>140</v>
      </c>
      <c r="I9" s="134">
        <v>46.759248719408099</v>
      </c>
      <c r="J9" s="8">
        <v>807.24137931035909</v>
      </c>
      <c r="K9" s="8">
        <v>274.72413793103487</v>
      </c>
      <c r="L9" s="8">
        <v>239.06206896551757</v>
      </c>
      <c r="M9" s="8">
        <v>205.74482758620704</v>
      </c>
      <c r="N9" s="8">
        <v>732.75172413794803</v>
      </c>
      <c r="O9" s="8">
        <v>793.84137931035752</v>
      </c>
      <c r="P9" s="8">
        <v>0</v>
      </c>
      <c r="Q9" s="8">
        <v>0.1793103448275862</v>
      </c>
      <c r="R9" s="8">
        <v>307.52413793103534</v>
      </c>
      <c r="S9" s="8">
        <v>187.7586206896552</v>
      </c>
      <c r="T9" s="8">
        <v>237.62068965517275</v>
      </c>
      <c r="U9" s="8">
        <v>793.86896551725397</v>
      </c>
      <c r="V9" s="8">
        <v>921.06206896556137</v>
      </c>
      <c r="W9" s="9">
        <v>1600</v>
      </c>
      <c r="X9" s="7" t="s">
        <v>131</v>
      </c>
      <c r="Y9" s="11" t="s">
        <v>133</v>
      </c>
      <c r="Z9" s="7" t="s">
        <v>132</v>
      </c>
      <c r="AA9" s="135" t="s">
        <v>646</v>
      </c>
      <c r="AB9" s="7" t="s">
        <v>131</v>
      </c>
      <c r="AC9" s="11" t="s">
        <v>133</v>
      </c>
      <c r="AD9" s="11" t="s">
        <v>132</v>
      </c>
      <c r="AE9" s="137">
        <v>43223</v>
      </c>
    </row>
    <row r="10" spans="1:31" ht="15.75" x14ac:dyDescent="0.25">
      <c r="A10" s="133" t="s">
        <v>124</v>
      </c>
      <c r="B10" s="7" t="s">
        <v>125</v>
      </c>
      <c r="C10" s="7" t="s">
        <v>126</v>
      </c>
      <c r="D10" s="7" t="s">
        <v>127</v>
      </c>
      <c r="E10" s="10">
        <v>78061</v>
      </c>
      <c r="F10" s="7" t="s">
        <v>128</v>
      </c>
      <c r="G10" s="7" t="s">
        <v>129</v>
      </c>
      <c r="H10" s="7" t="s">
        <v>130</v>
      </c>
      <c r="I10" s="134">
        <v>59.769946433605902</v>
      </c>
      <c r="J10" s="8">
        <v>990.8827586206985</v>
      </c>
      <c r="K10" s="8">
        <v>198.00000000000014</v>
      </c>
      <c r="L10" s="8">
        <v>158.74482758620715</v>
      </c>
      <c r="M10" s="8">
        <v>99.33793103448275</v>
      </c>
      <c r="N10" s="8">
        <v>471.03448275862314</v>
      </c>
      <c r="O10" s="8">
        <v>767.75862068966137</v>
      </c>
      <c r="P10" s="8">
        <v>44.875862068965517</v>
      </c>
      <c r="Q10" s="8">
        <v>163.29655172413834</v>
      </c>
      <c r="R10" s="8">
        <v>116.15862068965512</v>
      </c>
      <c r="S10" s="8">
        <v>118.20689655172414</v>
      </c>
      <c r="T10" s="8">
        <v>285.19310344827619</v>
      </c>
      <c r="U10" s="8">
        <v>927.4068965517306</v>
      </c>
      <c r="V10" s="8">
        <v>686.72413793105511</v>
      </c>
      <c r="W10" s="9">
        <v>1350</v>
      </c>
      <c r="X10" s="7" t="s">
        <v>131</v>
      </c>
      <c r="Y10" s="11" t="s">
        <v>133</v>
      </c>
      <c r="Z10" s="7" t="s">
        <v>132</v>
      </c>
      <c r="AA10" s="135" t="s">
        <v>647</v>
      </c>
      <c r="AB10" s="7" t="s">
        <v>131</v>
      </c>
      <c r="AC10" s="11" t="s">
        <v>133</v>
      </c>
      <c r="AD10" s="11" t="s">
        <v>132</v>
      </c>
      <c r="AE10" s="137">
        <v>43181</v>
      </c>
    </row>
    <row r="11" spans="1:31" ht="15.75" x14ac:dyDescent="0.25">
      <c r="A11" s="133" t="s">
        <v>648</v>
      </c>
      <c r="B11" s="7" t="s">
        <v>649</v>
      </c>
      <c r="C11" s="7" t="s">
        <v>175</v>
      </c>
      <c r="D11" s="7" t="s">
        <v>127</v>
      </c>
      <c r="E11" s="10">
        <v>78017</v>
      </c>
      <c r="F11" s="7" t="s">
        <v>128</v>
      </c>
      <c r="G11" s="7" t="s">
        <v>650</v>
      </c>
      <c r="H11" s="7" t="s">
        <v>130</v>
      </c>
      <c r="I11" s="134">
        <v>40.0219192729217</v>
      </c>
      <c r="J11" s="8">
        <v>1322.8965517242086</v>
      </c>
      <c r="K11" s="8">
        <v>8.2758620689655171E-2</v>
      </c>
      <c r="L11" s="8">
        <v>0</v>
      </c>
      <c r="M11" s="8">
        <v>0</v>
      </c>
      <c r="N11" s="8">
        <v>0</v>
      </c>
      <c r="O11" s="8">
        <v>345.02068965517697</v>
      </c>
      <c r="P11" s="8">
        <v>5.1310344827586194</v>
      </c>
      <c r="Q11" s="8">
        <v>972.82758620692823</v>
      </c>
      <c r="R11" s="8">
        <v>0</v>
      </c>
      <c r="S11" s="8">
        <v>0</v>
      </c>
      <c r="T11" s="8">
        <v>5.1310344827586194</v>
      </c>
      <c r="U11" s="8">
        <v>1317.8482758621401</v>
      </c>
      <c r="V11" s="8">
        <v>1251.2689655173078</v>
      </c>
      <c r="W11" s="9">
        <v>2400</v>
      </c>
      <c r="X11" s="7" t="s">
        <v>131</v>
      </c>
      <c r="Y11" s="11" t="s">
        <v>176</v>
      </c>
      <c r="Z11" s="7" t="s">
        <v>305</v>
      </c>
      <c r="AA11" s="135" t="s">
        <v>651</v>
      </c>
      <c r="AB11" s="7" t="s">
        <v>131</v>
      </c>
      <c r="AC11" s="11" t="s">
        <v>176</v>
      </c>
      <c r="AD11" s="11" t="s">
        <v>305</v>
      </c>
      <c r="AE11" s="137">
        <v>43782</v>
      </c>
    </row>
    <row r="12" spans="1:31" ht="15.75" x14ac:dyDescent="0.25">
      <c r="A12" s="133" t="s">
        <v>162</v>
      </c>
      <c r="B12" s="7" t="s">
        <v>163</v>
      </c>
      <c r="C12" s="7" t="s">
        <v>164</v>
      </c>
      <c r="D12" s="7" t="s">
        <v>149</v>
      </c>
      <c r="E12" s="10">
        <v>71483</v>
      </c>
      <c r="F12" s="7" t="s">
        <v>150</v>
      </c>
      <c r="G12" s="7" t="s">
        <v>169</v>
      </c>
      <c r="H12" s="7" t="s">
        <v>140</v>
      </c>
      <c r="I12" s="134">
        <v>113.481746599857</v>
      </c>
      <c r="J12" s="8">
        <v>1091.7793103448307</v>
      </c>
      <c r="K12" s="8">
        <v>110.86206896551725</v>
      </c>
      <c r="L12" s="8">
        <v>69.172413793103487</v>
      </c>
      <c r="M12" s="8">
        <v>35.937931034482737</v>
      </c>
      <c r="N12" s="8">
        <v>171.28965517241394</v>
      </c>
      <c r="O12" s="8">
        <v>1136.4620689655217</v>
      </c>
      <c r="P12" s="8">
        <v>0</v>
      </c>
      <c r="Q12" s="8">
        <v>0</v>
      </c>
      <c r="R12" s="8">
        <v>44.510344827586195</v>
      </c>
      <c r="S12" s="8">
        <v>32.337931034482743</v>
      </c>
      <c r="T12" s="8">
        <v>94.710344827586241</v>
      </c>
      <c r="U12" s="8">
        <v>1136.19310344828</v>
      </c>
      <c r="V12" s="8">
        <v>478.60689655172587</v>
      </c>
      <c r="W12" s="9">
        <v>1100</v>
      </c>
      <c r="X12" s="7" t="s">
        <v>131</v>
      </c>
      <c r="Y12" s="11" t="s">
        <v>133</v>
      </c>
      <c r="Z12" s="7" t="s">
        <v>132</v>
      </c>
      <c r="AA12" s="135" t="s">
        <v>652</v>
      </c>
      <c r="AB12" s="7" t="s">
        <v>157</v>
      </c>
      <c r="AC12" s="11"/>
      <c r="AD12" s="11"/>
      <c r="AE12" s="137"/>
    </row>
    <row r="13" spans="1:31" ht="15.75" x14ac:dyDescent="0.25">
      <c r="A13" s="133" t="s">
        <v>141</v>
      </c>
      <c r="B13" s="7" t="s">
        <v>142</v>
      </c>
      <c r="C13" s="7" t="s">
        <v>143</v>
      </c>
      <c r="D13" s="7" t="s">
        <v>144</v>
      </c>
      <c r="E13" s="10">
        <v>85131</v>
      </c>
      <c r="F13" s="7" t="s">
        <v>145</v>
      </c>
      <c r="G13" s="7" t="s">
        <v>169</v>
      </c>
      <c r="H13" s="7" t="s">
        <v>140</v>
      </c>
      <c r="I13" s="134">
        <v>71.241363840287093</v>
      </c>
      <c r="J13" s="8">
        <v>1005.6275862069014</v>
      </c>
      <c r="K13" s="8">
        <v>139.95172413793117</v>
      </c>
      <c r="L13" s="8">
        <v>86.331034482758739</v>
      </c>
      <c r="M13" s="8">
        <v>47.089655172413792</v>
      </c>
      <c r="N13" s="8">
        <v>271.75862068965563</v>
      </c>
      <c r="O13" s="8">
        <v>1007.1241379310374</v>
      </c>
      <c r="P13" s="8">
        <v>0</v>
      </c>
      <c r="Q13" s="8">
        <v>0.11724137931034483</v>
      </c>
      <c r="R13" s="8">
        <v>50.613793103448302</v>
      </c>
      <c r="S13" s="8">
        <v>44.303448275862074</v>
      </c>
      <c r="T13" s="8">
        <v>176.75172413793103</v>
      </c>
      <c r="U13" s="8">
        <v>1007.3310344827615</v>
      </c>
      <c r="V13" s="8">
        <v>457.20689655172856</v>
      </c>
      <c r="W13" s="9">
        <v>650</v>
      </c>
      <c r="X13" s="7" t="s">
        <v>131</v>
      </c>
      <c r="Y13" s="11" t="s">
        <v>133</v>
      </c>
      <c r="Z13" s="7" t="s">
        <v>132</v>
      </c>
      <c r="AA13" s="135" t="s">
        <v>653</v>
      </c>
      <c r="AB13" s="7" t="s">
        <v>157</v>
      </c>
      <c r="AC13" s="11"/>
      <c r="AD13" s="11"/>
      <c r="AE13" s="137"/>
    </row>
    <row r="14" spans="1:31" ht="15.75" x14ac:dyDescent="0.25">
      <c r="A14" s="133" t="s">
        <v>146</v>
      </c>
      <c r="B14" s="7" t="s">
        <v>147</v>
      </c>
      <c r="C14" s="7" t="s">
        <v>148</v>
      </c>
      <c r="D14" s="7" t="s">
        <v>149</v>
      </c>
      <c r="E14" s="10">
        <v>71342</v>
      </c>
      <c r="F14" s="7" t="s">
        <v>150</v>
      </c>
      <c r="G14" s="7" t="s">
        <v>139</v>
      </c>
      <c r="H14" s="7" t="s">
        <v>130</v>
      </c>
      <c r="I14" s="134">
        <v>41.550132882338701</v>
      </c>
      <c r="J14" s="8">
        <v>435.97931034482968</v>
      </c>
      <c r="K14" s="8">
        <v>364.04827586206915</v>
      </c>
      <c r="L14" s="8">
        <v>340.37931034482818</v>
      </c>
      <c r="M14" s="8">
        <v>85.386206896551755</v>
      </c>
      <c r="N14" s="8">
        <v>457.01379310344902</v>
      </c>
      <c r="O14" s="8">
        <v>523.93103448276202</v>
      </c>
      <c r="P14" s="8">
        <v>100.2896551724139</v>
      </c>
      <c r="Q14" s="8">
        <v>144.55862068965573</v>
      </c>
      <c r="R14" s="8">
        <v>204.24827586206888</v>
      </c>
      <c r="S14" s="8">
        <v>138.7655172413794</v>
      </c>
      <c r="T14" s="8">
        <v>214.01379310344868</v>
      </c>
      <c r="U14" s="8">
        <v>668.76551724138687</v>
      </c>
      <c r="V14" s="8">
        <v>519.11724137932606</v>
      </c>
      <c r="W14" s="9">
        <v>1170</v>
      </c>
      <c r="X14" s="7" t="s">
        <v>131</v>
      </c>
      <c r="Y14" s="11" t="s">
        <v>133</v>
      </c>
      <c r="Z14" s="7" t="s">
        <v>132</v>
      </c>
      <c r="AA14" s="135" t="s">
        <v>654</v>
      </c>
      <c r="AB14" s="7" t="s">
        <v>131</v>
      </c>
      <c r="AC14" s="11" t="s">
        <v>133</v>
      </c>
      <c r="AD14" s="11" t="s">
        <v>132</v>
      </c>
      <c r="AE14" s="137">
        <v>43370</v>
      </c>
    </row>
    <row r="15" spans="1:31" ht="15.75" x14ac:dyDescent="0.25">
      <c r="A15" s="133" t="s">
        <v>155</v>
      </c>
      <c r="B15" s="7" t="s">
        <v>156</v>
      </c>
      <c r="C15" s="7" t="s">
        <v>143</v>
      </c>
      <c r="D15" s="7" t="s">
        <v>144</v>
      </c>
      <c r="E15" s="10">
        <v>85131</v>
      </c>
      <c r="F15" s="7" t="s">
        <v>145</v>
      </c>
      <c r="G15" s="7" t="s">
        <v>139</v>
      </c>
      <c r="H15" s="7" t="s">
        <v>130</v>
      </c>
      <c r="I15" s="134">
        <v>71.040342298288493</v>
      </c>
      <c r="J15" s="8">
        <v>975.48275862069943</v>
      </c>
      <c r="K15" s="8">
        <v>77.310344827586221</v>
      </c>
      <c r="L15" s="8">
        <v>96.048275862068991</v>
      </c>
      <c r="M15" s="8">
        <v>69.46896551724133</v>
      </c>
      <c r="N15" s="8">
        <v>158.40000000000009</v>
      </c>
      <c r="O15" s="8">
        <v>346.01379310344839</v>
      </c>
      <c r="P15" s="8">
        <v>88.062068965517298</v>
      </c>
      <c r="Q15" s="8">
        <v>625.83448275862565</v>
      </c>
      <c r="R15" s="8">
        <v>73.862068965517238</v>
      </c>
      <c r="S15" s="8">
        <v>49.062068965517234</v>
      </c>
      <c r="T15" s="8">
        <v>123.15172413793094</v>
      </c>
      <c r="U15" s="8">
        <v>972.23448275863018</v>
      </c>
      <c r="V15" s="8">
        <v>460.5862068965576</v>
      </c>
      <c r="W15" s="9"/>
      <c r="X15" s="7" t="s">
        <v>131</v>
      </c>
      <c r="Y15" s="11" t="s">
        <v>133</v>
      </c>
      <c r="Z15" s="7" t="s">
        <v>132</v>
      </c>
      <c r="AA15" s="135" t="s">
        <v>655</v>
      </c>
      <c r="AB15" s="7" t="s">
        <v>131</v>
      </c>
      <c r="AC15" s="11" t="s">
        <v>133</v>
      </c>
      <c r="AD15" s="11" t="s">
        <v>132</v>
      </c>
      <c r="AE15" s="137">
        <v>43503</v>
      </c>
    </row>
    <row r="16" spans="1:31" ht="15.75" x14ac:dyDescent="0.25">
      <c r="A16" s="133" t="s">
        <v>151</v>
      </c>
      <c r="B16" s="7" t="s">
        <v>152</v>
      </c>
      <c r="C16" s="7" t="s">
        <v>153</v>
      </c>
      <c r="D16" s="7" t="s">
        <v>154</v>
      </c>
      <c r="E16" s="10">
        <v>39120</v>
      </c>
      <c r="F16" s="7" t="s">
        <v>150</v>
      </c>
      <c r="G16" s="7" t="s">
        <v>169</v>
      </c>
      <c r="H16" s="7" t="s">
        <v>130</v>
      </c>
      <c r="I16" s="134">
        <v>73.0928402832415</v>
      </c>
      <c r="J16" s="8">
        <v>915.38620689654874</v>
      </c>
      <c r="K16" s="8">
        <v>28.786206896551718</v>
      </c>
      <c r="L16" s="8">
        <v>48.551724137931039</v>
      </c>
      <c r="M16" s="8">
        <v>56.655172413793082</v>
      </c>
      <c r="N16" s="8">
        <v>134.3172413793103</v>
      </c>
      <c r="O16" s="8">
        <v>461.64137931034833</v>
      </c>
      <c r="P16" s="8">
        <v>3.7931034482758621</v>
      </c>
      <c r="Q16" s="8">
        <v>449.62758620689658</v>
      </c>
      <c r="R16" s="8">
        <v>84.103448275862007</v>
      </c>
      <c r="S16" s="8">
        <v>24.537931034482757</v>
      </c>
      <c r="T16" s="8">
        <v>29.468965517241383</v>
      </c>
      <c r="U16" s="8">
        <v>911.26896551723848</v>
      </c>
      <c r="V16" s="8">
        <v>636.13793103449041</v>
      </c>
      <c r="W16" s="9">
        <v>1100</v>
      </c>
      <c r="X16" s="7" t="s">
        <v>131</v>
      </c>
      <c r="Y16" s="11" t="s">
        <v>133</v>
      </c>
      <c r="Z16" s="7" t="s">
        <v>132</v>
      </c>
      <c r="AA16" s="135" t="s">
        <v>645</v>
      </c>
      <c r="AB16" s="7" t="s">
        <v>157</v>
      </c>
      <c r="AC16" s="11"/>
      <c r="AD16" s="11"/>
      <c r="AE16" s="137"/>
    </row>
    <row r="17" spans="1:31" ht="15.75" x14ac:dyDescent="0.25">
      <c r="A17" s="133" t="s">
        <v>170</v>
      </c>
      <c r="B17" s="7" t="s">
        <v>171</v>
      </c>
      <c r="C17" s="7" t="s">
        <v>172</v>
      </c>
      <c r="D17" s="7" t="s">
        <v>173</v>
      </c>
      <c r="E17" s="10">
        <v>92154</v>
      </c>
      <c r="F17" s="7" t="s">
        <v>174</v>
      </c>
      <c r="G17" s="7" t="s">
        <v>258</v>
      </c>
      <c r="H17" s="7" t="s">
        <v>130</v>
      </c>
      <c r="I17" s="134">
        <v>78.8788534342888</v>
      </c>
      <c r="J17" s="8">
        <v>784.40000000000293</v>
      </c>
      <c r="K17" s="8">
        <v>131.36551724137937</v>
      </c>
      <c r="L17" s="8">
        <v>44.89655172413795</v>
      </c>
      <c r="M17" s="8">
        <v>67.462068965517219</v>
      </c>
      <c r="N17" s="8">
        <v>197.40000000000023</v>
      </c>
      <c r="O17" s="8">
        <v>694.41379310345144</v>
      </c>
      <c r="P17" s="8">
        <v>20.882758620689653</v>
      </c>
      <c r="Q17" s="8">
        <v>115.42758620689655</v>
      </c>
      <c r="R17" s="8">
        <v>114.3310344827586</v>
      </c>
      <c r="S17" s="8">
        <v>44.068965517241388</v>
      </c>
      <c r="T17" s="8">
        <v>56.579310344827597</v>
      </c>
      <c r="U17" s="8">
        <v>813.14482758620977</v>
      </c>
      <c r="V17" s="8">
        <v>634.68275862069402</v>
      </c>
      <c r="W17" s="9">
        <v>750</v>
      </c>
      <c r="X17" s="7" t="s">
        <v>131</v>
      </c>
      <c r="Y17" s="11" t="s">
        <v>133</v>
      </c>
      <c r="Z17" s="7" t="s">
        <v>132</v>
      </c>
      <c r="AA17" s="135" t="s">
        <v>656</v>
      </c>
      <c r="AB17" s="7" t="s">
        <v>131</v>
      </c>
      <c r="AC17" s="11" t="s">
        <v>133</v>
      </c>
      <c r="AD17" s="11" t="s">
        <v>132</v>
      </c>
      <c r="AE17" s="137">
        <v>43490</v>
      </c>
    </row>
    <row r="18" spans="1:31" ht="15.75" x14ac:dyDescent="0.25">
      <c r="A18" s="133" t="s">
        <v>204</v>
      </c>
      <c r="B18" s="7" t="s">
        <v>205</v>
      </c>
      <c r="C18" s="7" t="s">
        <v>206</v>
      </c>
      <c r="D18" s="7" t="s">
        <v>207</v>
      </c>
      <c r="E18" s="10">
        <v>98421</v>
      </c>
      <c r="F18" s="7" t="s">
        <v>208</v>
      </c>
      <c r="G18" s="7" t="s">
        <v>129</v>
      </c>
      <c r="H18" s="7" t="s">
        <v>130</v>
      </c>
      <c r="I18" s="134">
        <v>90.672287802135997</v>
      </c>
      <c r="J18" s="8">
        <v>419.53793103448294</v>
      </c>
      <c r="K18" s="8">
        <v>141.76551724137931</v>
      </c>
      <c r="L18" s="8">
        <v>176.95862068965516</v>
      </c>
      <c r="M18" s="8">
        <v>201.34482758620709</v>
      </c>
      <c r="N18" s="8">
        <v>429.37241379310342</v>
      </c>
      <c r="O18" s="8">
        <v>348.24137931034488</v>
      </c>
      <c r="P18" s="8">
        <v>42.379310344827594</v>
      </c>
      <c r="Q18" s="8">
        <v>119.61379310344839</v>
      </c>
      <c r="R18" s="8">
        <v>273.04827586206903</v>
      </c>
      <c r="S18" s="8">
        <v>99.793103448275772</v>
      </c>
      <c r="T18" s="8">
        <v>94.882758620689515</v>
      </c>
      <c r="U18" s="8">
        <v>471.88275862068969</v>
      </c>
      <c r="V18" s="8">
        <v>620.06206896552385</v>
      </c>
      <c r="W18" s="9">
        <v>1181</v>
      </c>
      <c r="X18" s="7" t="s">
        <v>131</v>
      </c>
      <c r="Y18" s="11" t="s">
        <v>133</v>
      </c>
      <c r="Z18" s="7" t="s">
        <v>132</v>
      </c>
      <c r="AA18" s="135" t="s">
        <v>657</v>
      </c>
      <c r="AB18" s="7" t="s">
        <v>131</v>
      </c>
      <c r="AC18" s="11" t="s">
        <v>133</v>
      </c>
      <c r="AD18" s="11" t="s">
        <v>132</v>
      </c>
      <c r="AE18" s="137">
        <v>43209</v>
      </c>
    </row>
    <row r="19" spans="1:31" ht="15.75" x14ac:dyDescent="0.25">
      <c r="A19" s="133" t="s">
        <v>158</v>
      </c>
      <c r="B19" s="7" t="s">
        <v>159</v>
      </c>
      <c r="C19" s="7" t="s">
        <v>160</v>
      </c>
      <c r="D19" s="7" t="s">
        <v>127</v>
      </c>
      <c r="E19" s="10">
        <v>78566</v>
      </c>
      <c r="F19" s="7" t="s">
        <v>128</v>
      </c>
      <c r="G19" s="7" t="s">
        <v>161</v>
      </c>
      <c r="H19" s="7" t="s">
        <v>130</v>
      </c>
      <c r="I19" s="134">
        <v>12.0742653908036</v>
      </c>
      <c r="J19" s="8">
        <v>844.2896551724491</v>
      </c>
      <c r="K19" s="8">
        <v>47.5586206896552</v>
      </c>
      <c r="L19" s="8">
        <v>9.537931034482753</v>
      </c>
      <c r="M19" s="8">
        <v>37.882758620689664</v>
      </c>
      <c r="N19" s="8">
        <v>174.10344827586283</v>
      </c>
      <c r="O19" s="8">
        <v>763.2827586207211</v>
      </c>
      <c r="P19" s="8">
        <v>6.8965517241379309E-3</v>
      </c>
      <c r="Q19" s="8">
        <v>1.8758620689655174</v>
      </c>
      <c r="R19" s="8">
        <v>46.889655172413825</v>
      </c>
      <c r="S19" s="8">
        <v>43.600000000000009</v>
      </c>
      <c r="T19" s="8">
        <v>83.75172413793095</v>
      </c>
      <c r="U19" s="8">
        <v>765.02758620692816</v>
      </c>
      <c r="V19" s="8">
        <v>633.04827586210183</v>
      </c>
      <c r="W19" s="9">
        <v>800</v>
      </c>
      <c r="X19" s="7" t="s">
        <v>131</v>
      </c>
      <c r="Y19" s="11" t="s">
        <v>133</v>
      </c>
      <c r="Z19" s="7" t="s">
        <v>132</v>
      </c>
      <c r="AA19" s="135" t="s">
        <v>658</v>
      </c>
      <c r="AB19" s="7" t="s">
        <v>131</v>
      </c>
      <c r="AC19" s="11" t="s">
        <v>133</v>
      </c>
      <c r="AD19" s="11" t="s">
        <v>132</v>
      </c>
      <c r="AE19" s="137">
        <v>43496</v>
      </c>
    </row>
    <row r="20" spans="1:31" ht="15.75" x14ac:dyDescent="0.25">
      <c r="A20" s="133" t="s">
        <v>235</v>
      </c>
      <c r="B20" s="7" t="s">
        <v>236</v>
      </c>
      <c r="C20" s="7" t="s">
        <v>237</v>
      </c>
      <c r="D20" s="7" t="s">
        <v>238</v>
      </c>
      <c r="E20" s="10">
        <v>88081</v>
      </c>
      <c r="F20" s="7" t="s">
        <v>203</v>
      </c>
      <c r="G20" s="7" t="s">
        <v>139</v>
      </c>
      <c r="H20" s="7" t="s">
        <v>140</v>
      </c>
      <c r="I20" s="134">
        <v>50.532593123209203</v>
      </c>
      <c r="J20" s="8">
        <v>604.17931034483593</v>
      </c>
      <c r="K20" s="8">
        <v>239.87586206896594</v>
      </c>
      <c r="L20" s="8">
        <v>43.931034482758569</v>
      </c>
      <c r="M20" s="8">
        <v>29.262068965517226</v>
      </c>
      <c r="N20" s="8">
        <v>367.28965517241744</v>
      </c>
      <c r="O20" s="8">
        <v>549.71034482759273</v>
      </c>
      <c r="P20" s="8">
        <v>0</v>
      </c>
      <c r="Q20" s="8">
        <v>0.24827586206896551</v>
      </c>
      <c r="R20" s="8">
        <v>46.379310344827559</v>
      </c>
      <c r="S20" s="8">
        <v>62.248275862068986</v>
      </c>
      <c r="T20" s="8">
        <v>271.68965517241605</v>
      </c>
      <c r="U20" s="8">
        <v>536.93103448276383</v>
      </c>
      <c r="V20" s="8">
        <v>420.51724137931683</v>
      </c>
      <c r="W20" s="9"/>
      <c r="X20" s="7" t="s">
        <v>131</v>
      </c>
      <c r="Y20" s="11" t="s">
        <v>133</v>
      </c>
      <c r="Z20" s="7" t="s">
        <v>132</v>
      </c>
      <c r="AA20" s="135" t="s">
        <v>658</v>
      </c>
      <c r="AB20" s="7" t="s">
        <v>131</v>
      </c>
      <c r="AC20" s="11" t="s">
        <v>133</v>
      </c>
      <c r="AD20" s="11" t="s">
        <v>132</v>
      </c>
      <c r="AE20" s="137">
        <v>43496</v>
      </c>
    </row>
    <row r="21" spans="1:31" ht="15.75" x14ac:dyDescent="0.25">
      <c r="A21" s="133" t="s">
        <v>180</v>
      </c>
      <c r="B21" s="7" t="s">
        <v>181</v>
      </c>
      <c r="C21" s="7" t="s">
        <v>182</v>
      </c>
      <c r="D21" s="7" t="s">
        <v>127</v>
      </c>
      <c r="E21" s="10">
        <v>77301</v>
      </c>
      <c r="F21" s="7" t="s">
        <v>183</v>
      </c>
      <c r="G21" s="7" t="s">
        <v>129</v>
      </c>
      <c r="H21" s="7" t="s">
        <v>130</v>
      </c>
      <c r="I21" s="134">
        <v>22.7479986657772</v>
      </c>
      <c r="J21" s="8">
        <v>290.85517241379586</v>
      </c>
      <c r="K21" s="8">
        <v>325.29655172414311</v>
      </c>
      <c r="L21" s="8">
        <v>99.834482758620879</v>
      </c>
      <c r="M21" s="8">
        <v>158.66206896551813</v>
      </c>
      <c r="N21" s="8">
        <v>469.84137931035826</v>
      </c>
      <c r="O21" s="8">
        <v>273.31724137931292</v>
      </c>
      <c r="P21" s="8">
        <v>49.344827586206939</v>
      </c>
      <c r="Q21" s="8">
        <v>82.144827586206972</v>
      </c>
      <c r="R21" s="8">
        <v>241.33103448276145</v>
      </c>
      <c r="S21" s="8">
        <v>129.3241379310351</v>
      </c>
      <c r="T21" s="8">
        <v>152.02758620689798</v>
      </c>
      <c r="U21" s="8">
        <v>351.96551724138271</v>
      </c>
      <c r="V21" s="8">
        <v>503.95862068967068</v>
      </c>
      <c r="W21" s="9">
        <v>750</v>
      </c>
      <c r="X21" s="7" t="s">
        <v>131</v>
      </c>
      <c r="Y21" s="11" t="s">
        <v>133</v>
      </c>
      <c r="Z21" s="7" t="s">
        <v>132</v>
      </c>
      <c r="AA21" s="135" t="s">
        <v>659</v>
      </c>
      <c r="AB21" s="7" t="s">
        <v>131</v>
      </c>
      <c r="AC21" s="11" t="s">
        <v>133</v>
      </c>
      <c r="AD21" s="11" t="s">
        <v>132</v>
      </c>
      <c r="AE21" s="137">
        <v>43454</v>
      </c>
    </row>
    <row r="22" spans="1:31" ht="15.75" x14ac:dyDescent="0.25">
      <c r="A22" s="133" t="s">
        <v>247</v>
      </c>
      <c r="B22" s="7" t="s">
        <v>248</v>
      </c>
      <c r="C22" s="7" t="s">
        <v>249</v>
      </c>
      <c r="D22" s="7" t="s">
        <v>149</v>
      </c>
      <c r="E22" s="10">
        <v>71202</v>
      </c>
      <c r="F22" s="7" t="s">
        <v>150</v>
      </c>
      <c r="G22" s="7" t="s">
        <v>169</v>
      </c>
      <c r="H22" s="7" t="s">
        <v>140</v>
      </c>
      <c r="I22" s="134">
        <v>144.281075027996</v>
      </c>
      <c r="J22" s="8">
        <v>708.43448275861908</v>
      </c>
      <c r="K22" s="8">
        <v>87.896551724137936</v>
      </c>
      <c r="L22" s="8">
        <v>8.7310344827586199</v>
      </c>
      <c r="M22" s="8">
        <v>9.6551724137931033E-2</v>
      </c>
      <c r="N22" s="8">
        <v>61.800000000000033</v>
      </c>
      <c r="O22" s="8">
        <v>742.46896551723887</v>
      </c>
      <c r="P22" s="8">
        <v>0</v>
      </c>
      <c r="Q22" s="8">
        <v>0.8896551724137931</v>
      </c>
      <c r="R22" s="8">
        <v>2.3724137931034486</v>
      </c>
      <c r="S22" s="8">
        <v>3.6344827586206896</v>
      </c>
      <c r="T22" s="8">
        <v>55.793103448275886</v>
      </c>
      <c r="U22" s="8">
        <v>743.35862068965264</v>
      </c>
      <c r="V22" s="8">
        <v>478.227586206897</v>
      </c>
      <c r="W22" s="9"/>
      <c r="X22" s="7" t="s">
        <v>131</v>
      </c>
      <c r="Y22" s="11" t="s">
        <v>133</v>
      </c>
      <c r="Z22" s="7" t="s">
        <v>132</v>
      </c>
      <c r="AA22" s="135" t="s">
        <v>660</v>
      </c>
      <c r="AB22" s="7" t="s">
        <v>157</v>
      </c>
      <c r="AC22" s="11"/>
      <c r="AD22" s="11"/>
      <c r="AE22" s="137"/>
    </row>
    <row r="23" spans="1:31" ht="15.75" x14ac:dyDescent="0.25">
      <c r="A23" s="133" t="s">
        <v>239</v>
      </c>
      <c r="B23" s="7" t="s">
        <v>240</v>
      </c>
      <c r="C23" s="7" t="s">
        <v>241</v>
      </c>
      <c r="D23" s="7" t="s">
        <v>149</v>
      </c>
      <c r="E23" s="10">
        <v>71251</v>
      </c>
      <c r="F23" s="7" t="s">
        <v>150</v>
      </c>
      <c r="G23" s="7" t="s">
        <v>169</v>
      </c>
      <c r="H23" s="7" t="s">
        <v>130</v>
      </c>
      <c r="I23" s="134">
        <v>136.23093220339001</v>
      </c>
      <c r="J23" s="8">
        <v>733.35862068965321</v>
      </c>
      <c r="K23" s="8">
        <v>61.848275862068967</v>
      </c>
      <c r="L23" s="8">
        <v>3.6068965517241378</v>
      </c>
      <c r="M23" s="8">
        <v>0</v>
      </c>
      <c r="N23" s="8">
        <v>53.289655172413816</v>
      </c>
      <c r="O23" s="8">
        <v>592.73793103448133</v>
      </c>
      <c r="P23" s="8">
        <v>13.110344827586204</v>
      </c>
      <c r="Q23" s="8">
        <v>139.67586206896567</v>
      </c>
      <c r="R23" s="8">
        <v>1.5034482758620689</v>
      </c>
      <c r="S23" s="8">
        <v>5.1931034482758616</v>
      </c>
      <c r="T23" s="8">
        <v>59.503448275862091</v>
      </c>
      <c r="U23" s="8">
        <v>732.61379310344648</v>
      </c>
      <c r="V23" s="8">
        <v>457.35172413793083</v>
      </c>
      <c r="W23" s="9"/>
      <c r="X23" s="7" t="s">
        <v>131</v>
      </c>
      <c r="Y23" s="11" t="s">
        <v>133</v>
      </c>
      <c r="Z23" s="7" t="s">
        <v>132</v>
      </c>
      <c r="AA23" s="135" t="s">
        <v>661</v>
      </c>
      <c r="AB23" s="7" t="s">
        <v>157</v>
      </c>
      <c r="AC23" s="11"/>
      <c r="AD23" s="11"/>
      <c r="AE23" s="137"/>
    </row>
    <row r="24" spans="1:31" ht="15.75" x14ac:dyDescent="0.25">
      <c r="A24" s="133" t="s">
        <v>177</v>
      </c>
      <c r="B24" s="7" t="s">
        <v>178</v>
      </c>
      <c r="C24" s="7" t="s">
        <v>179</v>
      </c>
      <c r="D24" s="7" t="s">
        <v>127</v>
      </c>
      <c r="E24" s="10">
        <v>78580</v>
      </c>
      <c r="F24" s="7" t="s">
        <v>128</v>
      </c>
      <c r="G24" s="7" t="s">
        <v>169</v>
      </c>
      <c r="H24" s="7" t="s">
        <v>130</v>
      </c>
      <c r="I24" s="134">
        <v>21.647459727385399</v>
      </c>
      <c r="J24" s="8">
        <v>781.07586206899816</v>
      </c>
      <c r="K24" s="8">
        <v>5.6482758620689655</v>
      </c>
      <c r="L24" s="8">
        <v>1.7241379310344829</v>
      </c>
      <c r="M24" s="8">
        <v>6.8965517241379309E-2</v>
      </c>
      <c r="N24" s="8">
        <v>39.33103448275866</v>
      </c>
      <c r="O24" s="8">
        <v>450.54482758621856</v>
      </c>
      <c r="P24" s="8">
        <v>24.075862068965531</v>
      </c>
      <c r="Q24" s="8">
        <v>274.56551724138609</v>
      </c>
      <c r="R24" s="8">
        <v>10.689655172413786</v>
      </c>
      <c r="S24" s="8">
        <v>11.799999999999988</v>
      </c>
      <c r="T24" s="8">
        <v>41.034482758620676</v>
      </c>
      <c r="U24" s="8">
        <v>724.99310344830474</v>
      </c>
      <c r="V24" s="8">
        <v>593.44137931037369</v>
      </c>
      <c r="W24" s="9">
        <v>750</v>
      </c>
      <c r="X24" s="7" t="s">
        <v>131</v>
      </c>
      <c r="Y24" s="11" t="s">
        <v>133</v>
      </c>
      <c r="Z24" s="7" t="s">
        <v>132</v>
      </c>
      <c r="AA24" s="135" t="s">
        <v>662</v>
      </c>
      <c r="AB24" s="7" t="s">
        <v>131</v>
      </c>
      <c r="AC24" s="11" t="s">
        <v>133</v>
      </c>
      <c r="AD24" s="11" t="s">
        <v>132</v>
      </c>
      <c r="AE24" s="137">
        <v>43440</v>
      </c>
    </row>
    <row r="25" spans="1:31" ht="15.75" x14ac:dyDescent="0.25">
      <c r="A25" s="133" t="s">
        <v>663</v>
      </c>
      <c r="B25" s="7" t="s">
        <v>664</v>
      </c>
      <c r="C25" s="7" t="s">
        <v>665</v>
      </c>
      <c r="D25" s="7" t="s">
        <v>137</v>
      </c>
      <c r="E25" s="10">
        <v>31772</v>
      </c>
      <c r="F25" s="7" t="s">
        <v>138</v>
      </c>
      <c r="G25" s="7" t="s">
        <v>251</v>
      </c>
      <c r="H25" s="7" t="s">
        <v>130</v>
      </c>
      <c r="I25" s="134">
        <v>36.390413223140499</v>
      </c>
      <c r="J25" s="8">
        <v>395.40689655172815</v>
      </c>
      <c r="K25" s="8">
        <v>177.65517241379425</v>
      </c>
      <c r="L25" s="8">
        <v>113.84137931034498</v>
      </c>
      <c r="M25" s="8">
        <v>101.09655172413802</v>
      </c>
      <c r="N25" s="8">
        <v>251.71034482758881</v>
      </c>
      <c r="O25" s="8">
        <v>225.37241379310575</v>
      </c>
      <c r="P25" s="8">
        <v>101.47586206896555</v>
      </c>
      <c r="Q25" s="8">
        <v>209.44137931034521</v>
      </c>
      <c r="R25" s="8">
        <v>164.7034482758628</v>
      </c>
      <c r="S25" s="8">
        <v>83.806896551724265</v>
      </c>
      <c r="T25" s="8">
        <v>106.33793103448289</v>
      </c>
      <c r="U25" s="8">
        <v>433.1517241379351</v>
      </c>
      <c r="V25" s="8">
        <v>474.0068965517284</v>
      </c>
      <c r="W25" s="9"/>
      <c r="X25" s="7" t="s">
        <v>131</v>
      </c>
      <c r="Y25" s="11" t="s">
        <v>187</v>
      </c>
      <c r="Z25" s="7" t="s">
        <v>132</v>
      </c>
      <c r="AA25" s="135" t="s">
        <v>666</v>
      </c>
      <c r="AB25" s="7" t="s">
        <v>131</v>
      </c>
      <c r="AC25" s="11" t="s">
        <v>187</v>
      </c>
      <c r="AD25" s="11" t="s">
        <v>132</v>
      </c>
      <c r="AE25" s="137">
        <v>43265</v>
      </c>
    </row>
    <row r="26" spans="1:31" ht="15.75" x14ac:dyDescent="0.25">
      <c r="A26" s="133" t="s">
        <v>200</v>
      </c>
      <c r="B26" s="7" t="s">
        <v>201</v>
      </c>
      <c r="C26" s="7" t="s">
        <v>202</v>
      </c>
      <c r="D26" s="7" t="s">
        <v>127</v>
      </c>
      <c r="E26" s="10">
        <v>79925</v>
      </c>
      <c r="F26" s="7" t="s">
        <v>203</v>
      </c>
      <c r="G26" s="7" t="s">
        <v>161</v>
      </c>
      <c r="H26" s="7" t="s">
        <v>130</v>
      </c>
      <c r="I26" s="134">
        <v>11.949499346974299</v>
      </c>
      <c r="J26" s="8">
        <v>460.90344827586745</v>
      </c>
      <c r="K26" s="8">
        <v>184.09655172414111</v>
      </c>
      <c r="L26" s="8">
        <v>75.179310344828338</v>
      </c>
      <c r="M26" s="8">
        <v>39.675862068965614</v>
      </c>
      <c r="N26" s="8">
        <v>206.50344827586557</v>
      </c>
      <c r="O26" s="8">
        <v>239.85517241379614</v>
      </c>
      <c r="P26" s="8">
        <v>79.524137931034602</v>
      </c>
      <c r="Q26" s="8">
        <v>233.97241379310427</v>
      </c>
      <c r="R26" s="8">
        <v>68.910344827586854</v>
      </c>
      <c r="S26" s="8">
        <v>55.103448275862988</v>
      </c>
      <c r="T26" s="8">
        <v>161.99310344827737</v>
      </c>
      <c r="U26" s="8">
        <v>473.8482758620749</v>
      </c>
      <c r="V26" s="8">
        <v>398.24137931035494</v>
      </c>
      <c r="W26" s="9">
        <v>600</v>
      </c>
      <c r="X26" s="7" t="s">
        <v>131</v>
      </c>
      <c r="Y26" s="11" t="s">
        <v>133</v>
      </c>
      <c r="Z26" s="7" t="s">
        <v>132</v>
      </c>
      <c r="AA26" s="135" t="s">
        <v>667</v>
      </c>
      <c r="AB26" s="7" t="s">
        <v>131</v>
      </c>
      <c r="AC26" s="11" t="s">
        <v>133</v>
      </c>
      <c r="AD26" s="11" t="s">
        <v>132</v>
      </c>
      <c r="AE26" s="137">
        <v>43447</v>
      </c>
    </row>
    <row r="27" spans="1:31" ht="15.75" x14ac:dyDescent="0.25">
      <c r="A27" s="133" t="s">
        <v>232</v>
      </c>
      <c r="B27" s="7" t="s">
        <v>233</v>
      </c>
      <c r="C27" s="7" t="s">
        <v>234</v>
      </c>
      <c r="D27" s="7" t="s">
        <v>127</v>
      </c>
      <c r="E27" s="10">
        <v>77032</v>
      </c>
      <c r="F27" s="7" t="s">
        <v>183</v>
      </c>
      <c r="G27" s="7" t="s">
        <v>129</v>
      </c>
      <c r="H27" s="7" t="s">
        <v>130</v>
      </c>
      <c r="I27" s="134">
        <v>32.0937591561676</v>
      </c>
      <c r="J27" s="8">
        <v>348.99310344827705</v>
      </c>
      <c r="K27" s="8">
        <v>275.82068965517294</v>
      </c>
      <c r="L27" s="8">
        <v>77.531034482758699</v>
      </c>
      <c r="M27" s="8">
        <v>56.90344827586204</v>
      </c>
      <c r="N27" s="8">
        <v>301.6551724137945</v>
      </c>
      <c r="O27" s="8">
        <v>352.1931034482775</v>
      </c>
      <c r="P27" s="8">
        <v>23.510344827586209</v>
      </c>
      <c r="Q27" s="8">
        <v>81.889655172413811</v>
      </c>
      <c r="R27" s="8">
        <v>75.39310344827588</v>
      </c>
      <c r="S27" s="8">
        <v>100.58620689655176</v>
      </c>
      <c r="T27" s="8">
        <v>153.35862068965525</v>
      </c>
      <c r="U27" s="8">
        <v>429.91034482758863</v>
      </c>
      <c r="V27" s="8">
        <v>508.22758620690769</v>
      </c>
      <c r="W27" s="9">
        <v>750</v>
      </c>
      <c r="X27" s="7" t="s">
        <v>131</v>
      </c>
      <c r="Y27" s="11" t="s">
        <v>133</v>
      </c>
      <c r="Z27" s="7" t="s">
        <v>132</v>
      </c>
      <c r="AA27" s="135" t="s">
        <v>651</v>
      </c>
      <c r="AB27" s="7" t="s">
        <v>131</v>
      </c>
      <c r="AC27" s="11" t="s">
        <v>133</v>
      </c>
      <c r="AD27" s="11" t="s">
        <v>132</v>
      </c>
      <c r="AE27" s="137">
        <v>43475</v>
      </c>
    </row>
    <row r="28" spans="1:31" ht="15.75" x14ac:dyDescent="0.25">
      <c r="A28" s="133" t="s">
        <v>227</v>
      </c>
      <c r="B28" s="7" t="s">
        <v>228</v>
      </c>
      <c r="C28" s="7" t="s">
        <v>229</v>
      </c>
      <c r="D28" s="7" t="s">
        <v>149</v>
      </c>
      <c r="E28" s="10">
        <v>70576</v>
      </c>
      <c r="F28" s="7" t="s">
        <v>150</v>
      </c>
      <c r="G28" s="7" t="s">
        <v>139</v>
      </c>
      <c r="H28" s="7" t="s">
        <v>140</v>
      </c>
      <c r="I28" s="134">
        <v>84.554257095158604</v>
      </c>
      <c r="J28" s="8">
        <v>520.20689655172384</v>
      </c>
      <c r="K28" s="8">
        <v>109.88965517241388</v>
      </c>
      <c r="L28" s="8">
        <v>59.510344827586209</v>
      </c>
      <c r="M28" s="8">
        <v>11.910344827586208</v>
      </c>
      <c r="N28" s="8">
        <v>131.36551724137939</v>
      </c>
      <c r="O28" s="8">
        <v>570.15172413793209</v>
      </c>
      <c r="P28" s="8">
        <v>0</v>
      </c>
      <c r="Q28" s="8">
        <v>0</v>
      </c>
      <c r="R28" s="8">
        <v>28.041379310344837</v>
      </c>
      <c r="S28" s="8">
        <v>19.76551724137931</v>
      </c>
      <c r="T28" s="8">
        <v>83.441379310344828</v>
      </c>
      <c r="U28" s="8">
        <v>570.26896551724246</v>
      </c>
      <c r="V28" s="8">
        <v>349.2551724137947</v>
      </c>
      <c r="W28" s="9"/>
      <c r="X28" s="7" t="s">
        <v>131</v>
      </c>
      <c r="Y28" s="11" t="s">
        <v>133</v>
      </c>
      <c r="Z28" s="7" t="s">
        <v>132</v>
      </c>
      <c r="AA28" s="135" t="s">
        <v>668</v>
      </c>
      <c r="AB28" s="7" t="s">
        <v>131</v>
      </c>
      <c r="AC28" s="11" t="s">
        <v>133</v>
      </c>
      <c r="AD28" s="11" t="s">
        <v>132</v>
      </c>
      <c r="AE28" s="137">
        <v>43216</v>
      </c>
    </row>
    <row r="29" spans="1:31" ht="15.75" x14ac:dyDescent="0.25">
      <c r="A29" s="133" t="s">
        <v>262</v>
      </c>
      <c r="B29" s="7" t="s">
        <v>263</v>
      </c>
      <c r="C29" s="7" t="s">
        <v>264</v>
      </c>
      <c r="D29" s="7" t="s">
        <v>149</v>
      </c>
      <c r="E29" s="10">
        <v>70515</v>
      </c>
      <c r="F29" s="7" t="s">
        <v>150</v>
      </c>
      <c r="G29" s="7" t="s">
        <v>169</v>
      </c>
      <c r="H29" s="7" t="s">
        <v>130</v>
      </c>
      <c r="I29" s="134">
        <v>95.480704697986596</v>
      </c>
      <c r="J29" s="8">
        <v>637.48965517241368</v>
      </c>
      <c r="K29" s="8">
        <v>40.013793103448293</v>
      </c>
      <c r="L29" s="8">
        <v>8.1379310344827598</v>
      </c>
      <c r="M29" s="8">
        <v>1.8137931034482762</v>
      </c>
      <c r="N29" s="8">
        <v>0</v>
      </c>
      <c r="O29" s="8">
        <v>1.3793103448275862E-2</v>
      </c>
      <c r="P29" s="8">
        <v>59.386206896551705</v>
      </c>
      <c r="Q29" s="8">
        <v>628.05517241379334</v>
      </c>
      <c r="R29" s="8">
        <v>6.3724137931034486</v>
      </c>
      <c r="S29" s="8">
        <v>7.5448275862068988</v>
      </c>
      <c r="T29" s="8">
        <v>46.013793103448293</v>
      </c>
      <c r="U29" s="8">
        <v>627.5241379310346</v>
      </c>
      <c r="V29" s="8">
        <v>295.37931034482887</v>
      </c>
      <c r="W29" s="9">
        <v>700</v>
      </c>
      <c r="X29" s="7" t="s">
        <v>131</v>
      </c>
      <c r="Y29" s="11" t="s">
        <v>133</v>
      </c>
      <c r="Z29" s="7" t="s">
        <v>132</v>
      </c>
      <c r="AA29" s="135" t="s">
        <v>661</v>
      </c>
      <c r="AB29" s="7" t="s">
        <v>131</v>
      </c>
      <c r="AC29" s="11" t="s">
        <v>187</v>
      </c>
      <c r="AD29" s="11" t="s">
        <v>132</v>
      </c>
      <c r="AE29" s="137">
        <v>42047</v>
      </c>
    </row>
    <row r="30" spans="1:31" ht="15.75" x14ac:dyDescent="0.25">
      <c r="A30" s="133" t="s">
        <v>197</v>
      </c>
      <c r="B30" s="7" t="s">
        <v>198</v>
      </c>
      <c r="C30" s="7" t="s">
        <v>199</v>
      </c>
      <c r="D30" s="7" t="s">
        <v>173</v>
      </c>
      <c r="E30" s="10">
        <v>92231</v>
      </c>
      <c r="F30" s="7" t="s">
        <v>174</v>
      </c>
      <c r="G30" s="7" t="s">
        <v>129</v>
      </c>
      <c r="H30" s="7" t="s">
        <v>130</v>
      </c>
      <c r="I30" s="134">
        <v>73.606149341142</v>
      </c>
      <c r="J30" s="8">
        <v>584.85517241379694</v>
      </c>
      <c r="K30" s="8">
        <v>7.9103448275862069</v>
      </c>
      <c r="L30" s="8">
        <v>8.7586206896551726</v>
      </c>
      <c r="M30" s="8">
        <v>35.206896551724142</v>
      </c>
      <c r="N30" s="8">
        <v>69.420689655172396</v>
      </c>
      <c r="O30" s="8">
        <v>504.23448275862512</v>
      </c>
      <c r="P30" s="8">
        <v>2</v>
      </c>
      <c r="Q30" s="8">
        <v>61.075862068965556</v>
      </c>
      <c r="R30" s="8">
        <v>49.537931034482732</v>
      </c>
      <c r="S30" s="8">
        <v>8.2413793103448292</v>
      </c>
      <c r="T30" s="8">
        <v>13.648275862068962</v>
      </c>
      <c r="U30" s="8">
        <v>565.30344827586543</v>
      </c>
      <c r="V30" s="8">
        <v>477.7241379310388</v>
      </c>
      <c r="W30" s="9">
        <v>640</v>
      </c>
      <c r="X30" s="7" t="s">
        <v>131</v>
      </c>
      <c r="Y30" s="11" t="s">
        <v>133</v>
      </c>
      <c r="Z30" s="7" t="s">
        <v>132</v>
      </c>
      <c r="AA30" s="135" t="s">
        <v>669</v>
      </c>
      <c r="AB30" s="7" t="s">
        <v>131</v>
      </c>
      <c r="AC30" s="11" t="s">
        <v>133</v>
      </c>
      <c r="AD30" s="11" t="s">
        <v>132</v>
      </c>
      <c r="AE30" s="137">
        <v>43482</v>
      </c>
    </row>
    <row r="31" spans="1:31" ht="15.75" x14ac:dyDescent="0.25">
      <c r="A31" s="133" t="s">
        <v>212</v>
      </c>
      <c r="B31" s="7" t="s">
        <v>213</v>
      </c>
      <c r="C31" s="7" t="s">
        <v>214</v>
      </c>
      <c r="D31" s="7" t="s">
        <v>127</v>
      </c>
      <c r="E31" s="10">
        <v>76009</v>
      </c>
      <c r="F31" s="7" t="s">
        <v>168</v>
      </c>
      <c r="G31" s="7" t="s">
        <v>139</v>
      </c>
      <c r="H31" s="7" t="s">
        <v>130</v>
      </c>
      <c r="I31" s="134">
        <v>22.440909090909098</v>
      </c>
      <c r="J31" s="8">
        <v>319.80689655172989</v>
      </c>
      <c r="K31" s="8">
        <v>102.67586206896587</v>
      </c>
      <c r="L31" s="8">
        <v>115.88275862069011</v>
      </c>
      <c r="M31" s="8">
        <v>84.882758620689884</v>
      </c>
      <c r="N31" s="8">
        <v>292.28965517241676</v>
      </c>
      <c r="O31" s="8">
        <v>273.27586206896831</v>
      </c>
      <c r="P31" s="8">
        <v>28.455172413793122</v>
      </c>
      <c r="Q31" s="8">
        <v>29.227586206896643</v>
      </c>
      <c r="R31" s="8">
        <v>132.21379310344912</v>
      </c>
      <c r="S31" s="8">
        <v>73.993103448276116</v>
      </c>
      <c r="T31" s="8">
        <v>114.4965517241384</v>
      </c>
      <c r="U31" s="8">
        <v>302.54482758621077</v>
      </c>
      <c r="V31" s="8">
        <v>307.43448275862966</v>
      </c>
      <c r="W31" s="9"/>
      <c r="X31" s="7" t="s">
        <v>131</v>
      </c>
      <c r="Y31" s="11" t="s">
        <v>133</v>
      </c>
      <c r="Z31" s="7" t="s">
        <v>132</v>
      </c>
      <c r="AA31" s="135" t="s">
        <v>670</v>
      </c>
      <c r="AB31" s="7" t="s">
        <v>131</v>
      </c>
      <c r="AC31" s="11" t="s">
        <v>133</v>
      </c>
      <c r="AD31" s="11" t="s">
        <v>132</v>
      </c>
      <c r="AE31" s="137">
        <v>43510</v>
      </c>
    </row>
    <row r="32" spans="1:31" ht="15.75" x14ac:dyDescent="0.25">
      <c r="A32" s="133" t="s">
        <v>671</v>
      </c>
      <c r="B32" s="7" t="s">
        <v>672</v>
      </c>
      <c r="C32" s="7" t="s">
        <v>673</v>
      </c>
      <c r="D32" s="7" t="s">
        <v>230</v>
      </c>
      <c r="E32" s="10">
        <v>7105</v>
      </c>
      <c r="F32" s="7" t="s">
        <v>231</v>
      </c>
      <c r="G32" s="7" t="s">
        <v>169</v>
      </c>
      <c r="H32" s="7" t="s">
        <v>140</v>
      </c>
      <c r="I32" s="134">
        <v>96.365708622398401</v>
      </c>
      <c r="J32" s="8">
        <v>15.731034482758627</v>
      </c>
      <c r="K32" s="8">
        <v>21.082758620689663</v>
      </c>
      <c r="L32" s="8">
        <v>357.36551724137945</v>
      </c>
      <c r="M32" s="8">
        <v>222.20000000000002</v>
      </c>
      <c r="N32" s="8">
        <v>356.76551724137971</v>
      </c>
      <c r="O32" s="8">
        <v>258.4413793103451</v>
      </c>
      <c r="P32" s="8">
        <v>1</v>
      </c>
      <c r="Q32" s="8">
        <v>0.17241379310344829</v>
      </c>
      <c r="R32" s="8">
        <v>203.00689655172437</v>
      </c>
      <c r="S32" s="8">
        <v>74.262068965517244</v>
      </c>
      <c r="T32" s="8">
        <v>84.296551724137885</v>
      </c>
      <c r="U32" s="8">
        <v>254.81379310344829</v>
      </c>
      <c r="V32" s="8">
        <v>322.75862068965711</v>
      </c>
      <c r="W32" s="9"/>
      <c r="X32" s="7" t="s">
        <v>131</v>
      </c>
      <c r="Y32" s="11" t="s">
        <v>133</v>
      </c>
      <c r="Z32" s="7" t="s">
        <v>132</v>
      </c>
      <c r="AA32" s="135" t="s">
        <v>654</v>
      </c>
      <c r="AB32" s="7" t="s">
        <v>131</v>
      </c>
      <c r="AC32" s="11" t="s">
        <v>133</v>
      </c>
      <c r="AD32" s="11" t="s">
        <v>132</v>
      </c>
      <c r="AE32" s="137">
        <v>43370</v>
      </c>
    </row>
    <row r="33" spans="1:31" ht="15.75" x14ac:dyDescent="0.25">
      <c r="A33" s="133" t="s">
        <v>674</v>
      </c>
      <c r="B33" s="7" t="s">
        <v>675</v>
      </c>
      <c r="C33" s="7" t="s">
        <v>676</v>
      </c>
      <c r="D33" s="7" t="s">
        <v>245</v>
      </c>
      <c r="E33" s="10">
        <v>23901</v>
      </c>
      <c r="F33" s="7" t="s">
        <v>246</v>
      </c>
      <c r="G33" s="7" t="s">
        <v>139</v>
      </c>
      <c r="H33" s="7" t="s">
        <v>140</v>
      </c>
      <c r="I33" s="134">
        <v>65.619986403806905</v>
      </c>
      <c r="J33" s="8">
        <v>149.04827586206903</v>
      </c>
      <c r="K33" s="8">
        <v>206.29655172413823</v>
      </c>
      <c r="L33" s="8">
        <v>124.848275862069</v>
      </c>
      <c r="M33" s="8">
        <v>127.29655172413786</v>
      </c>
      <c r="N33" s="8">
        <v>360.35172413793134</v>
      </c>
      <c r="O33" s="8">
        <v>246.13793103448288</v>
      </c>
      <c r="P33" s="8">
        <v>1</v>
      </c>
      <c r="Q33" s="8">
        <v>0</v>
      </c>
      <c r="R33" s="8">
        <v>150.22758620689658</v>
      </c>
      <c r="S33" s="8">
        <v>103.28965517241373</v>
      </c>
      <c r="T33" s="8">
        <v>107.68275862068967</v>
      </c>
      <c r="U33" s="8">
        <v>246.28965517241392</v>
      </c>
      <c r="V33" s="8">
        <v>299.72413793103613</v>
      </c>
      <c r="W33" s="9">
        <v>500</v>
      </c>
      <c r="X33" s="7" t="s">
        <v>131</v>
      </c>
      <c r="Y33" s="11" t="s">
        <v>133</v>
      </c>
      <c r="Z33" s="7" t="s">
        <v>132</v>
      </c>
      <c r="AA33" s="135" t="s">
        <v>647</v>
      </c>
      <c r="AB33" s="7" t="s">
        <v>131</v>
      </c>
      <c r="AC33" s="11" t="s">
        <v>133</v>
      </c>
      <c r="AD33" s="11" t="s">
        <v>132</v>
      </c>
      <c r="AE33" s="137">
        <v>43167</v>
      </c>
    </row>
    <row r="34" spans="1:31" ht="15.75" x14ac:dyDescent="0.25">
      <c r="A34" s="133" t="s">
        <v>209</v>
      </c>
      <c r="B34" s="7" t="s">
        <v>210</v>
      </c>
      <c r="C34" s="7" t="s">
        <v>211</v>
      </c>
      <c r="D34" s="7" t="s">
        <v>195</v>
      </c>
      <c r="E34" s="10">
        <v>33194</v>
      </c>
      <c r="F34" s="7" t="s">
        <v>196</v>
      </c>
      <c r="G34" s="7" t="s">
        <v>161</v>
      </c>
      <c r="H34" s="7" t="s">
        <v>140</v>
      </c>
      <c r="I34" s="134">
        <v>23.5227089492072</v>
      </c>
      <c r="J34" s="8">
        <v>150.11034482758649</v>
      </c>
      <c r="K34" s="8">
        <v>75.95172413793108</v>
      </c>
      <c r="L34" s="8">
        <v>191.50344827586326</v>
      </c>
      <c r="M34" s="8">
        <v>186.98620689655277</v>
      </c>
      <c r="N34" s="8">
        <v>372.67586206897107</v>
      </c>
      <c r="O34" s="8">
        <v>231.87586206896799</v>
      </c>
      <c r="P34" s="8">
        <v>0</v>
      </c>
      <c r="Q34" s="8">
        <v>0</v>
      </c>
      <c r="R34" s="8">
        <v>185.08275862069047</v>
      </c>
      <c r="S34" s="8">
        <v>92.696551724138004</v>
      </c>
      <c r="T34" s="8">
        <v>95.206896551724228</v>
      </c>
      <c r="U34" s="8">
        <v>231.56551724138183</v>
      </c>
      <c r="V34" s="8">
        <v>419.26896551725645</v>
      </c>
      <c r="W34" s="9">
        <v>450</v>
      </c>
      <c r="X34" s="7" t="s">
        <v>131</v>
      </c>
      <c r="Y34" s="11" t="s">
        <v>133</v>
      </c>
      <c r="Z34" s="7" t="s">
        <v>305</v>
      </c>
      <c r="AA34" s="135" t="s">
        <v>670</v>
      </c>
      <c r="AB34" s="7" t="s">
        <v>131</v>
      </c>
      <c r="AC34" s="11" t="s">
        <v>133</v>
      </c>
      <c r="AD34" s="11" t="s">
        <v>132</v>
      </c>
      <c r="AE34" s="137">
        <v>43510</v>
      </c>
    </row>
    <row r="35" spans="1:31" ht="15.75" x14ac:dyDescent="0.25">
      <c r="A35" s="133" t="s">
        <v>220</v>
      </c>
      <c r="B35" s="7" t="s">
        <v>221</v>
      </c>
      <c r="C35" s="7" t="s">
        <v>222</v>
      </c>
      <c r="D35" s="7" t="s">
        <v>223</v>
      </c>
      <c r="E35" s="10">
        <v>80010</v>
      </c>
      <c r="F35" s="7" t="s">
        <v>224</v>
      </c>
      <c r="G35" s="7" t="s">
        <v>129</v>
      </c>
      <c r="H35" s="7" t="s">
        <v>130</v>
      </c>
      <c r="I35" s="134">
        <v>86.632699619771898</v>
      </c>
      <c r="J35" s="8">
        <v>298.39310344827589</v>
      </c>
      <c r="K35" s="8">
        <v>64.993103448275875</v>
      </c>
      <c r="L35" s="8">
        <v>144.14482758620673</v>
      </c>
      <c r="M35" s="8">
        <v>85.841379310344806</v>
      </c>
      <c r="N35" s="8">
        <v>259.58620689655237</v>
      </c>
      <c r="O35" s="8">
        <v>302.53793103448294</v>
      </c>
      <c r="P35" s="8">
        <v>6.2620689655172406</v>
      </c>
      <c r="Q35" s="8">
        <v>24.986206896551717</v>
      </c>
      <c r="R35" s="8">
        <v>126.32413793103449</v>
      </c>
      <c r="S35" s="8">
        <v>85.510344827586152</v>
      </c>
      <c r="T35" s="8">
        <v>53.351724137931015</v>
      </c>
      <c r="U35" s="8">
        <v>328.18620689655194</v>
      </c>
      <c r="V35" s="8">
        <v>343.75862068965739</v>
      </c>
      <c r="W35" s="9">
        <v>525</v>
      </c>
      <c r="X35" s="7" t="s">
        <v>131</v>
      </c>
      <c r="Y35" s="11" t="s">
        <v>133</v>
      </c>
      <c r="Z35" s="7" t="s">
        <v>132</v>
      </c>
      <c r="AA35" s="135" t="s">
        <v>677</v>
      </c>
      <c r="AB35" s="7" t="s">
        <v>131</v>
      </c>
      <c r="AC35" s="11" t="s">
        <v>133</v>
      </c>
      <c r="AD35" s="11" t="s">
        <v>132</v>
      </c>
      <c r="AE35" s="137">
        <v>43377</v>
      </c>
    </row>
    <row r="36" spans="1:31" ht="15.75" x14ac:dyDescent="0.25">
      <c r="A36" s="133" t="s">
        <v>678</v>
      </c>
      <c r="B36" s="7" t="s">
        <v>679</v>
      </c>
      <c r="C36" s="7" t="s">
        <v>265</v>
      </c>
      <c r="D36" s="7" t="s">
        <v>137</v>
      </c>
      <c r="E36" s="10">
        <v>31537</v>
      </c>
      <c r="F36" s="7" t="s">
        <v>138</v>
      </c>
      <c r="G36" s="7" t="s">
        <v>139</v>
      </c>
      <c r="H36" s="7" t="s">
        <v>140</v>
      </c>
      <c r="I36" s="134">
        <v>69.763118440779607</v>
      </c>
      <c r="J36" s="8">
        <v>391.69655172413934</v>
      </c>
      <c r="K36" s="8">
        <v>125.64827586206901</v>
      </c>
      <c r="L36" s="8">
        <v>19.158620689655166</v>
      </c>
      <c r="M36" s="8">
        <v>6.7586206896551717</v>
      </c>
      <c r="N36" s="8">
        <v>164.20000000000041</v>
      </c>
      <c r="O36" s="8">
        <v>378.62068965517381</v>
      </c>
      <c r="P36" s="8">
        <v>0</v>
      </c>
      <c r="Q36" s="8">
        <v>0.44137931034482758</v>
      </c>
      <c r="R36" s="8">
        <v>26.868965517241364</v>
      </c>
      <c r="S36" s="8">
        <v>43.71724137931033</v>
      </c>
      <c r="T36" s="8">
        <v>94.413793103448327</v>
      </c>
      <c r="U36" s="8">
        <v>378.26206896551861</v>
      </c>
      <c r="V36" s="8">
        <v>251.04827586206946</v>
      </c>
      <c r="W36" s="9">
        <v>544</v>
      </c>
      <c r="X36" s="7" t="s">
        <v>131</v>
      </c>
      <c r="Y36" s="11" t="s">
        <v>133</v>
      </c>
      <c r="Z36" s="7" t="s">
        <v>132</v>
      </c>
      <c r="AA36" s="135" t="s">
        <v>680</v>
      </c>
      <c r="AB36" s="7" t="s">
        <v>131</v>
      </c>
      <c r="AC36" s="11" t="s">
        <v>133</v>
      </c>
      <c r="AD36" s="11" t="s">
        <v>132</v>
      </c>
      <c r="AE36" s="137">
        <v>42817</v>
      </c>
    </row>
    <row r="37" spans="1:31" ht="15.75" x14ac:dyDescent="0.25">
      <c r="A37" s="133" t="s">
        <v>192</v>
      </c>
      <c r="B37" s="7" t="s">
        <v>193</v>
      </c>
      <c r="C37" s="7" t="s">
        <v>194</v>
      </c>
      <c r="D37" s="7" t="s">
        <v>195</v>
      </c>
      <c r="E37" s="10">
        <v>33073</v>
      </c>
      <c r="F37" s="7" t="s">
        <v>196</v>
      </c>
      <c r="G37" s="7" t="s">
        <v>129</v>
      </c>
      <c r="H37" s="7" t="s">
        <v>130</v>
      </c>
      <c r="I37" s="134">
        <v>36.425178147268397</v>
      </c>
      <c r="J37" s="8">
        <v>477.38620689655431</v>
      </c>
      <c r="K37" s="8">
        <v>40.710344827586219</v>
      </c>
      <c r="L37" s="8">
        <v>0.14482758620689656</v>
      </c>
      <c r="M37" s="8">
        <v>0</v>
      </c>
      <c r="N37" s="8">
        <v>82.689655172413765</v>
      </c>
      <c r="O37" s="8">
        <v>347.52413793103528</v>
      </c>
      <c r="P37" s="8">
        <v>5.5862068965517242</v>
      </c>
      <c r="Q37" s="8">
        <v>82.441379310344729</v>
      </c>
      <c r="R37" s="8">
        <v>1.7448275862068967</v>
      </c>
      <c r="S37" s="8">
        <v>21.65517241379311</v>
      </c>
      <c r="T37" s="8">
        <v>65.855172413793113</v>
      </c>
      <c r="U37" s="8">
        <v>428.9862068965536</v>
      </c>
      <c r="V37" s="8">
        <v>263.26206896551889</v>
      </c>
      <c r="W37" s="9">
        <v>700</v>
      </c>
      <c r="X37" s="7" t="s">
        <v>131</v>
      </c>
      <c r="Y37" s="11" t="s">
        <v>133</v>
      </c>
      <c r="Z37" s="7" t="s">
        <v>132</v>
      </c>
      <c r="AA37" s="135" t="s">
        <v>681</v>
      </c>
      <c r="AB37" s="7" t="s">
        <v>131</v>
      </c>
      <c r="AC37" s="11" t="s">
        <v>133</v>
      </c>
      <c r="AD37" s="11" t="s">
        <v>132</v>
      </c>
      <c r="AE37" s="137">
        <v>43405</v>
      </c>
    </row>
    <row r="38" spans="1:31" ht="15.75" x14ac:dyDescent="0.25">
      <c r="A38" s="133" t="s">
        <v>682</v>
      </c>
      <c r="B38" s="7" t="s">
        <v>683</v>
      </c>
      <c r="C38" s="7" t="s">
        <v>684</v>
      </c>
      <c r="D38" s="7" t="s">
        <v>149</v>
      </c>
      <c r="E38" s="10">
        <v>71430</v>
      </c>
      <c r="F38" s="7" t="s">
        <v>150</v>
      </c>
      <c r="G38" s="7" t="s">
        <v>169</v>
      </c>
      <c r="H38" s="7" t="s">
        <v>140</v>
      </c>
      <c r="I38" s="134">
        <v>20.744</v>
      </c>
      <c r="J38" s="8">
        <v>335.60689655172649</v>
      </c>
      <c r="K38" s="8">
        <v>100.95172413793091</v>
      </c>
      <c r="L38" s="8">
        <v>56.310344827586185</v>
      </c>
      <c r="M38" s="8">
        <v>18.372413793103441</v>
      </c>
      <c r="N38" s="8">
        <v>165.96551724137902</v>
      </c>
      <c r="O38" s="8">
        <v>345.2758620689691</v>
      </c>
      <c r="P38" s="8">
        <v>0</v>
      </c>
      <c r="Q38" s="8">
        <v>0</v>
      </c>
      <c r="R38" s="8">
        <v>33.144827586206929</v>
      </c>
      <c r="S38" s="8">
        <v>28.558620689655168</v>
      </c>
      <c r="T38" s="8">
        <v>103.95172413793081</v>
      </c>
      <c r="U38" s="8">
        <v>345.58620689655527</v>
      </c>
      <c r="V38" s="8">
        <v>501.71724137931812</v>
      </c>
      <c r="W38" s="9">
        <v>625</v>
      </c>
      <c r="X38" s="7" t="s">
        <v>131</v>
      </c>
      <c r="Y38" s="11" t="s">
        <v>133</v>
      </c>
      <c r="Z38" s="7" t="s">
        <v>132</v>
      </c>
      <c r="AA38" s="135" t="s">
        <v>685</v>
      </c>
      <c r="AB38" s="7" t="s">
        <v>131</v>
      </c>
      <c r="AC38" s="11" t="s">
        <v>226</v>
      </c>
      <c r="AD38" s="11" t="s">
        <v>448</v>
      </c>
      <c r="AE38" s="137">
        <v>39190</v>
      </c>
    </row>
    <row r="39" spans="1:31" ht="15.75" x14ac:dyDescent="0.25">
      <c r="A39" s="133" t="s">
        <v>686</v>
      </c>
      <c r="B39" s="7" t="s">
        <v>687</v>
      </c>
      <c r="C39" s="7" t="s">
        <v>184</v>
      </c>
      <c r="D39" s="7" t="s">
        <v>185</v>
      </c>
      <c r="E39" s="10">
        <v>17402</v>
      </c>
      <c r="F39" s="7" t="s">
        <v>186</v>
      </c>
      <c r="G39" s="7" t="s">
        <v>169</v>
      </c>
      <c r="H39" s="7" t="s">
        <v>130</v>
      </c>
      <c r="I39" s="134">
        <v>55.540038436899401</v>
      </c>
      <c r="J39" s="8">
        <v>147.8758620689656</v>
      </c>
      <c r="K39" s="8">
        <v>130.46896551724146</v>
      </c>
      <c r="L39" s="8">
        <v>115.97241379310351</v>
      </c>
      <c r="M39" s="8">
        <v>95.441379310344814</v>
      </c>
      <c r="N39" s="8">
        <v>298.84137931034621</v>
      </c>
      <c r="O39" s="8">
        <v>154.57241379310349</v>
      </c>
      <c r="P39" s="8">
        <v>16.606896551724141</v>
      </c>
      <c r="Q39" s="8">
        <v>19.737931034482752</v>
      </c>
      <c r="R39" s="8">
        <v>151.57241379310386</v>
      </c>
      <c r="S39" s="8">
        <v>83.848275862068988</v>
      </c>
      <c r="T39" s="8">
        <v>77.620689655172356</v>
      </c>
      <c r="U39" s="8">
        <v>176.71724137931071</v>
      </c>
      <c r="V39" s="8">
        <v>345.70344827586416</v>
      </c>
      <c r="W39" s="9"/>
      <c r="X39" s="7" t="s">
        <v>131</v>
      </c>
      <c r="Y39" s="11" t="s">
        <v>187</v>
      </c>
      <c r="Z39" s="7" t="s">
        <v>132</v>
      </c>
      <c r="AA39" s="135" t="s">
        <v>688</v>
      </c>
      <c r="AB39" s="7" t="s">
        <v>131</v>
      </c>
      <c r="AC39" s="11" t="s">
        <v>187</v>
      </c>
      <c r="AD39" s="11" t="s">
        <v>132</v>
      </c>
      <c r="AE39" s="137">
        <v>43391</v>
      </c>
    </row>
    <row r="40" spans="1:31" ht="15.75" x14ac:dyDescent="0.25">
      <c r="A40" s="133" t="s">
        <v>689</v>
      </c>
      <c r="B40" s="7" t="s">
        <v>302</v>
      </c>
      <c r="C40" s="7" t="s">
        <v>303</v>
      </c>
      <c r="D40" s="7" t="s">
        <v>127</v>
      </c>
      <c r="E40" s="10">
        <v>76574</v>
      </c>
      <c r="F40" s="7" t="s">
        <v>128</v>
      </c>
      <c r="G40" s="7" t="s">
        <v>650</v>
      </c>
      <c r="H40" s="7" t="s">
        <v>304</v>
      </c>
      <c r="I40" s="134">
        <v>83.735099337748295</v>
      </c>
      <c r="J40" s="8">
        <v>484.28965517241284</v>
      </c>
      <c r="K40" s="8">
        <v>3.5517241379310347</v>
      </c>
      <c r="L40" s="8">
        <v>0</v>
      </c>
      <c r="M40" s="8">
        <v>0</v>
      </c>
      <c r="N40" s="8">
        <v>0</v>
      </c>
      <c r="O40" s="8">
        <v>1.1448275862068966</v>
      </c>
      <c r="P40" s="8">
        <v>12.751724137931037</v>
      </c>
      <c r="Q40" s="8">
        <v>473.94482758620597</v>
      </c>
      <c r="R40" s="8">
        <v>0</v>
      </c>
      <c r="S40" s="8">
        <v>0.14482758620689656</v>
      </c>
      <c r="T40" s="8">
        <v>12.606896551724139</v>
      </c>
      <c r="U40" s="8">
        <v>475.0896551724129</v>
      </c>
      <c r="V40" s="8">
        <v>269.11724137930992</v>
      </c>
      <c r="W40" s="9"/>
      <c r="X40" s="7" t="s">
        <v>131</v>
      </c>
      <c r="Y40" s="11" t="s">
        <v>176</v>
      </c>
      <c r="Z40" s="7" t="s">
        <v>305</v>
      </c>
      <c r="AA40" s="135" t="s">
        <v>690</v>
      </c>
      <c r="AB40" s="7" t="s">
        <v>157</v>
      </c>
      <c r="AC40" s="11"/>
      <c r="AD40" s="11"/>
      <c r="AE40" s="137"/>
    </row>
    <row r="41" spans="1:31" ht="15.75" x14ac:dyDescent="0.25">
      <c r="A41" s="133" t="s">
        <v>691</v>
      </c>
      <c r="B41" s="7" t="s">
        <v>142</v>
      </c>
      <c r="C41" s="7" t="s">
        <v>143</v>
      </c>
      <c r="D41" s="7" t="s">
        <v>144</v>
      </c>
      <c r="E41" s="10">
        <v>85131</v>
      </c>
      <c r="F41" s="7" t="s">
        <v>145</v>
      </c>
      <c r="G41" s="7" t="s">
        <v>169</v>
      </c>
      <c r="H41" s="7" t="s">
        <v>140</v>
      </c>
      <c r="I41" s="134">
        <v>73.253856041131101</v>
      </c>
      <c r="J41" s="8">
        <v>346.09655172414335</v>
      </c>
      <c r="K41" s="8">
        <v>70.924137931034508</v>
      </c>
      <c r="L41" s="8">
        <v>36.137931034482769</v>
      </c>
      <c r="M41" s="8">
        <v>24.862068965517221</v>
      </c>
      <c r="N41" s="8">
        <v>123.48275862068986</v>
      </c>
      <c r="O41" s="8">
        <v>354.53793103448766</v>
      </c>
      <c r="P41" s="8">
        <v>0</v>
      </c>
      <c r="Q41" s="8">
        <v>0</v>
      </c>
      <c r="R41" s="8">
        <v>27.882758620689636</v>
      </c>
      <c r="S41" s="8">
        <v>17.731034482758606</v>
      </c>
      <c r="T41" s="8">
        <v>77.786206896551747</v>
      </c>
      <c r="U41" s="8">
        <v>354.62068965517727</v>
      </c>
      <c r="V41" s="8">
        <v>238.49655172413907</v>
      </c>
      <c r="W41" s="9">
        <v>650</v>
      </c>
      <c r="X41" s="7" t="s">
        <v>157</v>
      </c>
      <c r="Y41" s="11"/>
      <c r="Z41" s="7"/>
      <c r="AA41" s="135" t="s">
        <v>692</v>
      </c>
      <c r="AB41" s="7" t="s">
        <v>157</v>
      </c>
      <c r="AC41" s="11"/>
      <c r="AD41" s="11"/>
      <c r="AE41" s="137"/>
    </row>
    <row r="42" spans="1:31" ht="15.75" x14ac:dyDescent="0.25">
      <c r="A42" s="133" t="s">
        <v>693</v>
      </c>
      <c r="B42" s="7" t="s">
        <v>694</v>
      </c>
      <c r="C42" s="7" t="s">
        <v>182</v>
      </c>
      <c r="D42" s="7" t="s">
        <v>127</v>
      </c>
      <c r="E42" s="10">
        <v>77301</v>
      </c>
      <c r="F42" s="7" t="s">
        <v>183</v>
      </c>
      <c r="G42" s="7" t="s">
        <v>169</v>
      </c>
      <c r="H42" s="7" t="s">
        <v>130</v>
      </c>
      <c r="I42" s="134">
        <v>70.173197492162998</v>
      </c>
      <c r="J42" s="8">
        <v>383.04827586206846</v>
      </c>
      <c r="K42" s="8">
        <v>52.689655172413786</v>
      </c>
      <c r="L42" s="8">
        <v>12.50344827586207</v>
      </c>
      <c r="M42" s="8">
        <v>14.537931034482762</v>
      </c>
      <c r="N42" s="8">
        <v>56.186206896551731</v>
      </c>
      <c r="O42" s="8">
        <v>231.5379310344828</v>
      </c>
      <c r="P42" s="8">
        <v>20.089655172413796</v>
      </c>
      <c r="Q42" s="8">
        <v>154.96551724137944</v>
      </c>
      <c r="R42" s="8">
        <v>17.579310344827583</v>
      </c>
      <c r="S42" s="8">
        <v>8.0137931034482772</v>
      </c>
      <c r="T42" s="8">
        <v>53.07586206896552</v>
      </c>
      <c r="U42" s="8">
        <v>384.11034482758555</v>
      </c>
      <c r="V42" s="8">
        <v>315.56551724138018</v>
      </c>
      <c r="W42" s="9"/>
      <c r="X42" s="7" t="s">
        <v>131</v>
      </c>
      <c r="Y42" s="11" t="s">
        <v>133</v>
      </c>
      <c r="Z42" s="7" t="s">
        <v>132</v>
      </c>
      <c r="AA42" s="135" t="s">
        <v>695</v>
      </c>
      <c r="AB42" s="7" t="s">
        <v>131</v>
      </c>
      <c r="AC42" s="11" t="s">
        <v>133</v>
      </c>
      <c r="AD42" s="11" t="s">
        <v>132</v>
      </c>
      <c r="AE42" s="137">
        <v>43420</v>
      </c>
    </row>
    <row r="43" spans="1:31" ht="15.75" x14ac:dyDescent="0.25">
      <c r="A43" s="133" t="s">
        <v>696</v>
      </c>
      <c r="B43" s="7" t="s">
        <v>697</v>
      </c>
      <c r="C43" s="7" t="s">
        <v>698</v>
      </c>
      <c r="D43" s="7" t="s">
        <v>149</v>
      </c>
      <c r="E43" s="10">
        <v>71465</v>
      </c>
      <c r="F43" s="7" t="s">
        <v>150</v>
      </c>
      <c r="G43" s="7" t="s">
        <v>169</v>
      </c>
      <c r="H43" s="7" t="s">
        <v>130</v>
      </c>
      <c r="I43" s="134">
        <v>13.4566473988439</v>
      </c>
      <c r="J43" s="8">
        <v>318.57241379310875</v>
      </c>
      <c r="K43" s="8">
        <v>54.80689655172408</v>
      </c>
      <c r="L43" s="8">
        <v>56.751724137931113</v>
      </c>
      <c r="M43" s="8">
        <v>24.593103448275865</v>
      </c>
      <c r="N43" s="8">
        <v>125.45517241379328</v>
      </c>
      <c r="O43" s="8">
        <v>329.26896551724775</v>
      </c>
      <c r="P43" s="8">
        <v>0</v>
      </c>
      <c r="Q43" s="8">
        <v>0</v>
      </c>
      <c r="R43" s="8">
        <v>51.944827586206898</v>
      </c>
      <c r="S43" s="8">
        <v>26.482758620689637</v>
      </c>
      <c r="T43" s="8">
        <v>46.958620689655199</v>
      </c>
      <c r="U43" s="8">
        <v>329.3379310344892</v>
      </c>
      <c r="V43" s="8">
        <v>450.81379310346227</v>
      </c>
      <c r="W43" s="9">
        <v>550</v>
      </c>
      <c r="X43" s="7" t="s">
        <v>131</v>
      </c>
      <c r="Y43" s="11" t="s">
        <v>133</v>
      </c>
      <c r="Z43" s="7" t="s">
        <v>132</v>
      </c>
      <c r="AA43" s="135" t="s">
        <v>695</v>
      </c>
      <c r="AB43" s="7" t="s">
        <v>157</v>
      </c>
      <c r="AC43" s="11"/>
      <c r="AD43" s="11"/>
      <c r="AE43" s="137"/>
    </row>
    <row r="44" spans="1:31" ht="15.75" x14ac:dyDescent="0.25">
      <c r="A44" s="133" t="s">
        <v>215</v>
      </c>
      <c r="B44" s="7" t="s">
        <v>216</v>
      </c>
      <c r="C44" s="7" t="s">
        <v>217</v>
      </c>
      <c r="D44" s="7" t="s">
        <v>218</v>
      </c>
      <c r="E44" s="10">
        <v>14020</v>
      </c>
      <c r="F44" s="7" t="s">
        <v>219</v>
      </c>
      <c r="G44" s="7" t="s">
        <v>161</v>
      </c>
      <c r="H44" s="7" t="s">
        <v>130</v>
      </c>
      <c r="I44" s="134">
        <v>90.170387779083399</v>
      </c>
      <c r="J44" s="8">
        <v>166.6827586206897</v>
      </c>
      <c r="K44" s="8">
        <v>99.731034482758545</v>
      </c>
      <c r="L44" s="8">
        <v>72.558620689655143</v>
      </c>
      <c r="M44" s="8">
        <v>97.158620689655123</v>
      </c>
      <c r="N44" s="8">
        <v>247.61379310344816</v>
      </c>
      <c r="O44" s="8">
        <v>134.60000000000019</v>
      </c>
      <c r="P44" s="8">
        <v>19.751724137931042</v>
      </c>
      <c r="Q44" s="8">
        <v>34.165517241379312</v>
      </c>
      <c r="R44" s="8">
        <v>161.24827586206911</v>
      </c>
      <c r="S44" s="8">
        <v>39.351724137931043</v>
      </c>
      <c r="T44" s="8">
        <v>67.213793103448253</v>
      </c>
      <c r="U44" s="8">
        <v>168.3172413793105</v>
      </c>
      <c r="V44" s="8">
        <v>312.5931034482777</v>
      </c>
      <c r="W44" s="9">
        <v>400</v>
      </c>
      <c r="X44" s="7" t="s">
        <v>131</v>
      </c>
      <c r="Y44" s="11" t="s">
        <v>133</v>
      </c>
      <c r="Z44" s="7" t="s">
        <v>132</v>
      </c>
      <c r="AA44" s="135" t="s">
        <v>699</v>
      </c>
      <c r="AB44" s="7" t="s">
        <v>131</v>
      </c>
      <c r="AC44" s="11" t="s">
        <v>133</v>
      </c>
      <c r="AD44" s="11" t="s">
        <v>132</v>
      </c>
      <c r="AE44" s="137">
        <v>43181</v>
      </c>
    </row>
    <row r="45" spans="1:31" ht="15.75" x14ac:dyDescent="0.25">
      <c r="A45" s="133" t="s">
        <v>700</v>
      </c>
      <c r="B45" s="7" t="s">
        <v>701</v>
      </c>
      <c r="C45" s="7" t="s">
        <v>702</v>
      </c>
      <c r="D45" s="7" t="s">
        <v>195</v>
      </c>
      <c r="E45" s="10">
        <v>33471</v>
      </c>
      <c r="F45" s="7" t="s">
        <v>196</v>
      </c>
      <c r="G45" s="7" t="s">
        <v>169</v>
      </c>
      <c r="H45" s="7" t="s">
        <v>130</v>
      </c>
      <c r="I45" s="134">
        <v>55.744525547445299</v>
      </c>
      <c r="J45" s="8">
        <v>1.7793103448275862</v>
      </c>
      <c r="K45" s="8">
        <v>55.924137931034494</v>
      </c>
      <c r="L45" s="8">
        <v>191.06206896551717</v>
      </c>
      <c r="M45" s="8">
        <v>177.86206896551741</v>
      </c>
      <c r="N45" s="8">
        <v>285.13793103448324</v>
      </c>
      <c r="O45" s="8">
        <v>76.131034482758636</v>
      </c>
      <c r="P45" s="8">
        <v>39.227586206896568</v>
      </c>
      <c r="Q45" s="8">
        <v>26.131034482758626</v>
      </c>
      <c r="R45" s="8">
        <v>180.49655172413796</v>
      </c>
      <c r="S45" s="8">
        <v>77.296551724137942</v>
      </c>
      <c r="T45" s="8">
        <v>66.531034482758614</v>
      </c>
      <c r="U45" s="8">
        <v>102.30344827586204</v>
      </c>
      <c r="V45" s="8">
        <v>267.61379310344955</v>
      </c>
      <c r="W45" s="9"/>
      <c r="X45" s="7" t="s">
        <v>131</v>
      </c>
      <c r="Y45" s="11" t="s">
        <v>226</v>
      </c>
      <c r="Z45" s="7" t="s">
        <v>225</v>
      </c>
      <c r="AA45" s="135" t="s">
        <v>703</v>
      </c>
      <c r="AB45" s="7" t="s">
        <v>131</v>
      </c>
      <c r="AC45" s="11" t="s">
        <v>226</v>
      </c>
      <c r="AD45" s="11" t="s">
        <v>225</v>
      </c>
      <c r="AE45" s="137">
        <v>43174</v>
      </c>
    </row>
    <row r="46" spans="1:31" ht="15.75" x14ac:dyDescent="0.25">
      <c r="A46" s="133" t="s">
        <v>255</v>
      </c>
      <c r="B46" s="7" t="s">
        <v>256</v>
      </c>
      <c r="C46" s="7" t="s">
        <v>257</v>
      </c>
      <c r="D46" s="7" t="s">
        <v>127</v>
      </c>
      <c r="E46" s="10">
        <v>78046</v>
      </c>
      <c r="F46" s="7" t="s">
        <v>128</v>
      </c>
      <c r="G46" s="7" t="s">
        <v>258</v>
      </c>
      <c r="H46" s="7" t="s">
        <v>140</v>
      </c>
      <c r="I46" s="134">
        <v>29.0333089311859</v>
      </c>
      <c r="J46" s="8">
        <v>378.61379310345927</v>
      </c>
      <c r="K46" s="8">
        <v>19.358620689655176</v>
      </c>
      <c r="L46" s="8">
        <v>5.068965517241379</v>
      </c>
      <c r="M46" s="8">
        <v>8.5448275862068961</v>
      </c>
      <c r="N46" s="8">
        <v>62.682758620689633</v>
      </c>
      <c r="O46" s="8">
        <v>348.78620689656213</v>
      </c>
      <c r="P46" s="8">
        <v>0</v>
      </c>
      <c r="Q46" s="8">
        <v>0.11724137931034483</v>
      </c>
      <c r="R46" s="8">
        <v>6.7931034482758648</v>
      </c>
      <c r="S46" s="8">
        <v>9.1034482758620658</v>
      </c>
      <c r="T46" s="8">
        <v>47.151724137931055</v>
      </c>
      <c r="U46" s="8">
        <v>348.53793103449323</v>
      </c>
      <c r="V46" s="8">
        <v>334.53103448276789</v>
      </c>
      <c r="W46" s="9">
        <v>275</v>
      </c>
      <c r="X46" s="7" t="s">
        <v>131</v>
      </c>
      <c r="Y46" s="11" t="s">
        <v>187</v>
      </c>
      <c r="Z46" s="7" t="s">
        <v>132</v>
      </c>
      <c r="AA46" s="135" t="s">
        <v>703</v>
      </c>
      <c r="AB46" s="7" t="s">
        <v>131</v>
      </c>
      <c r="AC46" s="11" t="s">
        <v>187</v>
      </c>
      <c r="AD46" s="11" t="s">
        <v>132</v>
      </c>
      <c r="AE46" s="137">
        <v>43174</v>
      </c>
    </row>
    <row r="47" spans="1:31" ht="15.75" x14ac:dyDescent="0.25">
      <c r="A47" s="133" t="s">
        <v>259</v>
      </c>
      <c r="B47" s="7" t="s">
        <v>260</v>
      </c>
      <c r="C47" s="7" t="s">
        <v>261</v>
      </c>
      <c r="D47" s="7" t="s">
        <v>149</v>
      </c>
      <c r="E47" s="10">
        <v>71334</v>
      </c>
      <c r="F47" s="7" t="s">
        <v>150</v>
      </c>
      <c r="G47" s="7" t="s">
        <v>169</v>
      </c>
      <c r="H47" s="7" t="s">
        <v>140</v>
      </c>
      <c r="I47" s="134">
        <v>105.53214638971301</v>
      </c>
      <c r="J47" s="8">
        <v>379.70344827586212</v>
      </c>
      <c r="K47" s="8">
        <v>26.04137931034483</v>
      </c>
      <c r="L47" s="8">
        <v>2.0551724137931036</v>
      </c>
      <c r="M47" s="8">
        <v>1.8482758620689657</v>
      </c>
      <c r="N47" s="8">
        <v>28.999999999999996</v>
      </c>
      <c r="O47" s="8">
        <v>380.64827586206911</v>
      </c>
      <c r="P47" s="8">
        <v>0</v>
      </c>
      <c r="Q47" s="8">
        <v>0</v>
      </c>
      <c r="R47" s="8">
        <v>1.9172413793103451</v>
      </c>
      <c r="S47" s="8">
        <v>0.81379310344827582</v>
      </c>
      <c r="T47" s="8">
        <v>26.26896551724138</v>
      </c>
      <c r="U47" s="8">
        <v>380.64827586206911</v>
      </c>
      <c r="V47" s="8">
        <v>286.23448275862108</v>
      </c>
      <c r="W47" s="9"/>
      <c r="X47" s="7" t="s">
        <v>131</v>
      </c>
      <c r="Y47" s="11" t="s">
        <v>226</v>
      </c>
      <c r="Z47" s="7" t="s">
        <v>225</v>
      </c>
      <c r="AA47" s="135" t="s">
        <v>662</v>
      </c>
      <c r="AB47" s="7" t="s">
        <v>131</v>
      </c>
      <c r="AC47" s="11" t="s">
        <v>226</v>
      </c>
      <c r="AD47" s="11" t="s">
        <v>704</v>
      </c>
      <c r="AE47" s="137">
        <v>43538</v>
      </c>
    </row>
    <row r="48" spans="1:31" ht="15.75" x14ac:dyDescent="0.25">
      <c r="A48" s="133" t="s">
        <v>279</v>
      </c>
      <c r="B48" s="7" t="s">
        <v>280</v>
      </c>
      <c r="C48" s="7" t="s">
        <v>281</v>
      </c>
      <c r="D48" s="7" t="s">
        <v>127</v>
      </c>
      <c r="E48" s="10">
        <v>77351</v>
      </c>
      <c r="F48" s="7" t="s">
        <v>183</v>
      </c>
      <c r="G48" s="7" t="s">
        <v>169</v>
      </c>
      <c r="H48" s="7" t="s">
        <v>140</v>
      </c>
      <c r="I48" s="134">
        <v>79.290613718411507</v>
      </c>
      <c r="J48" s="8">
        <v>369.56551724137904</v>
      </c>
      <c r="K48" s="8">
        <v>25.993103448275857</v>
      </c>
      <c r="L48" s="8">
        <v>7.1931034482758633</v>
      </c>
      <c r="M48" s="8">
        <v>6.4482758620689644</v>
      </c>
      <c r="N48" s="8">
        <v>32.744827586206902</v>
      </c>
      <c r="O48" s="8">
        <v>376.45517241379258</v>
      </c>
      <c r="P48" s="8">
        <v>0</v>
      </c>
      <c r="Q48" s="8">
        <v>0</v>
      </c>
      <c r="R48" s="8">
        <v>6.6482758620689655</v>
      </c>
      <c r="S48" s="8">
        <v>4.5034482758620697</v>
      </c>
      <c r="T48" s="8">
        <v>22.420689655172414</v>
      </c>
      <c r="U48" s="8">
        <v>375.62758620689607</v>
      </c>
      <c r="V48" s="8">
        <v>197.19999999999942</v>
      </c>
      <c r="W48" s="9"/>
      <c r="X48" s="7" t="s">
        <v>131</v>
      </c>
      <c r="Y48" s="11" t="s">
        <v>226</v>
      </c>
      <c r="Z48" s="7" t="s">
        <v>225</v>
      </c>
      <c r="AA48" s="135" t="s">
        <v>651</v>
      </c>
      <c r="AB48" s="7" t="s">
        <v>131</v>
      </c>
      <c r="AC48" s="11" t="s">
        <v>226</v>
      </c>
      <c r="AD48" s="11" t="s">
        <v>225</v>
      </c>
      <c r="AE48" s="137">
        <v>43475</v>
      </c>
    </row>
    <row r="49" spans="1:31" ht="15.75" x14ac:dyDescent="0.25">
      <c r="A49" s="133" t="s">
        <v>294</v>
      </c>
      <c r="B49" s="7" t="s">
        <v>295</v>
      </c>
      <c r="C49" s="7" t="s">
        <v>296</v>
      </c>
      <c r="D49" s="7" t="s">
        <v>127</v>
      </c>
      <c r="E49" s="10">
        <v>76837</v>
      </c>
      <c r="F49" s="7" t="s">
        <v>168</v>
      </c>
      <c r="G49" s="7" t="s">
        <v>251</v>
      </c>
      <c r="H49" s="7" t="s">
        <v>140</v>
      </c>
      <c r="I49" s="134">
        <v>64.652582159624401</v>
      </c>
      <c r="J49" s="8">
        <v>326.09655172413812</v>
      </c>
      <c r="K49" s="8">
        <v>52.40689655172411</v>
      </c>
      <c r="L49" s="8">
        <v>15.096551724137932</v>
      </c>
      <c r="M49" s="8">
        <v>12.186206896551724</v>
      </c>
      <c r="N49" s="8">
        <v>98.344827586206932</v>
      </c>
      <c r="O49" s="8">
        <v>307.28965517241397</v>
      </c>
      <c r="P49" s="8">
        <v>0</v>
      </c>
      <c r="Q49" s="8">
        <v>0.15172413793103448</v>
      </c>
      <c r="R49" s="8">
        <v>31.096551724137928</v>
      </c>
      <c r="S49" s="8">
        <v>12.648275862068965</v>
      </c>
      <c r="T49" s="8">
        <v>54.337931034482708</v>
      </c>
      <c r="U49" s="8">
        <v>307.70344827586223</v>
      </c>
      <c r="V49" s="8">
        <v>156.65517241379345</v>
      </c>
      <c r="W49" s="9"/>
      <c r="X49" s="7" t="s">
        <v>131</v>
      </c>
      <c r="Y49" s="11" t="s">
        <v>226</v>
      </c>
      <c r="Z49" s="7" t="s">
        <v>225</v>
      </c>
      <c r="AA49" s="135" t="s">
        <v>659</v>
      </c>
      <c r="AB49" s="7" t="s">
        <v>157</v>
      </c>
      <c r="AC49" s="11"/>
      <c r="AD49" s="11"/>
      <c r="AE49" s="137"/>
    </row>
    <row r="50" spans="1:31" ht="15.75" x14ac:dyDescent="0.25">
      <c r="A50" s="133" t="s">
        <v>315</v>
      </c>
      <c r="B50" s="7" t="s">
        <v>316</v>
      </c>
      <c r="C50" s="7" t="s">
        <v>292</v>
      </c>
      <c r="D50" s="7" t="s">
        <v>144</v>
      </c>
      <c r="E50" s="10">
        <v>85132</v>
      </c>
      <c r="F50" s="7" t="s">
        <v>145</v>
      </c>
      <c r="G50" s="7" t="s">
        <v>161</v>
      </c>
      <c r="H50" s="7" t="s">
        <v>140</v>
      </c>
      <c r="I50" s="134">
        <v>10.3628462791961</v>
      </c>
      <c r="J50" s="8">
        <v>290.76551724138648</v>
      </c>
      <c r="K50" s="8">
        <v>72.813793103448688</v>
      </c>
      <c r="L50" s="8">
        <v>3.0275862068965274</v>
      </c>
      <c r="M50" s="8">
        <v>1.7724137931034507</v>
      </c>
      <c r="N50" s="8">
        <v>101.20000000000101</v>
      </c>
      <c r="O50" s="8">
        <v>267.17931034483405</v>
      </c>
      <c r="P50" s="8">
        <v>0</v>
      </c>
      <c r="Q50" s="8">
        <v>0</v>
      </c>
      <c r="R50" s="8">
        <v>6.0275862068965171</v>
      </c>
      <c r="S50" s="8">
        <v>9.0344827586206602</v>
      </c>
      <c r="T50" s="8">
        <v>86.117241379310983</v>
      </c>
      <c r="U50" s="8">
        <v>267.20000000000641</v>
      </c>
      <c r="V50" s="8">
        <v>256.13103448276678</v>
      </c>
      <c r="W50" s="9">
        <v>374</v>
      </c>
      <c r="X50" s="7" t="s">
        <v>131</v>
      </c>
      <c r="Y50" s="11" t="s">
        <v>133</v>
      </c>
      <c r="Z50" s="7" t="s">
        <v>132</v>
      </c>
      <c r="AA50" s="135" t="s">
        <v>705</v>
      </c>
      <c r="AB50" s="7" t="s">
        <v>131</v>
      </c>
      <c r="AC50" s="11" t="s">
        <v>133</v>
      </c>
      <c r="AD50" s="11" t="s">
        <v>132</v>
      </c>
      <c r="AE50" s="137">
        <v>43202</v>
      </c>
    </row>
    <row r="51" spans="1:31" ht="15.75" x14ac:dyDescent="0.25">
      <c r="A51" s="133" t="s">
        <v>362</v>
      </c>
      <c r="B51" s="7" t="s">
        <v>363</v>
      </c>
      <c r="C51" s="7" t="s">
        <v>364</v>
      </c>
      <c r="D51" s="7" t="s">
        <v>173</v>
      </c>
      <c r="E51" s="10">
        <v>93301</v>
      </c>
      <c r="F51" s="7" t="s">
        <v>298</v>
      </c>
      <c r="G51" s="7" t="s">
        <v>129</v>
      </c>
      <c r="H51" s="7" t="s">
        <v>130</v>
      </c>
      <c r="I51" s="134">
        <v>28.8675352877307</v>
      </c>
      <c r="J51" s="8">
        <v>83.331034482758696</v>
      </c>
      <c r="K51" s="8">
        <v>108.20000000000037</v>
      </c>
      <c r="L51" s="8">
        <v>65.268965517241369</v>
      </c>
      <c r="M51" s="8">
        <v>88.82068965517243</v>
      </c>
      <c r="N51" s="8">
        <v>237.28965517241483</v>
      </c>
      <c r="O51" s="8">
        <v>29.358620689655194</v>
      </c>
      <c r="P51" s="8">
        <v>14.558620689655172</v>
      </c>
      <c r="Q51" s="8">
        <v>64.413793103448214</v>
      </c>
      <c r="R51" s="8">
        <v>177.91034482758673</v>
      </c>
      <c r="S51" s="8">
        <v>43.027586206896565</v>
      </c>
      <c r="T51" s="8">
        <v>27.468965517241383</v>
      </c>
      <c r="U51" s="8">
        <v>97.213793103448324</v>
      </c>
      <c r="V51" s="8">
        <v>253.80689655172557</v>
      </c>
      <c r="W51" s="9">
        <v>320</v>
      </c>
      <c r="X51" s="7" t="s">
        <v>131</v>
      </c>
      <c r="Y51" s="11" t="s">
        <v>133</v>
      </c>
      <c r="Z51" s="7" t="s">
        <v>132</v>
      </c>
      <c r="AA51" s="135" t="s">
        <v>653</v>
      </c>
      <c r="AB51" s="7" t="s">
        <v>131</v>
      </c>
      <c r="AC51" s="11" t="s">
        <v>133</v>
      </c>
      <c r="AD51" s="11" t="s">
        <v>132</v>
      </c>
      <c r="AE51" s="137">
        <v>43279</v>
      </c>
    </row>
    <row r="52" spans="1:31" ht="15.75" x14ac:dyDescent="0.25">
      <c r="A52" s="133" t="s">
        <v>706</v>
      </c>
      <c r="B52" s="7" t="s">
        <v>707</v>
      </c>
      <c r="C52" s="7" t="s">
        <v>708</v>
      </c>
      <c r="D52" s="7" t="s">
        <v>127</v>
      </c>
      <c r="E52" s="10">
        <v>76642</v>
      </c>
      <c r="F52" s="7" t="s">
        <v>128</v>
      </c>
      <c r="G52" s="7" t="s">
        <v>251</v>
      </c>
      <c r="H52" s="7" t="s">
        <v>140</v>
      </c>
      <c r="I52" s="134">
        <v>101.024390243902</v>
      </c>
      <c r="J52" s="8">
        <v>294.61379310344682</v>
      </c>
      <c r="K52" s="8">
        <v>33.165517241379291</v>
      </c>
      <c r="L52" s="8">
        <v>0.28965517241379313</v>
      </c>
      <c r="M52" s="8">
        <v>0.16551724137931037</v>
      </c>
      <c r="N52" s="8">
        <v>49.648275862068971</v>
      </c>
      <c r="O52" s="8">
        <v>278.51034482758553</v>
      </c>
      <c r="P52" s="8">
        <v>0</v>
      </c>
      <c r="Q52" s="8">
        <v>7.586206896551724E-2</v>
      </c>
      <c r="R52" s="8">
        <v>0.82068965517241399</v>
      </c>
      <c r="S52" s="8">
        <v>1.2827586206896555</v>
      </c>
      <c r="T52" s="8">
        <v>47.572413793103465</v>
      </c>
      <c r="U52" s="8">
        <v>278.55862068965445</v>
      </c>
      <c r="V52" s="8">
        <v>185.20689655172387</v>
      </c>
      <c r="W52" s="9"/>
      <c r="X52" s="7" t="s">
        <v>131</v>
      </c>
      <c r="Y52" s="11" t="s">
        <v>226</v>
      </c>
      <c r="Z52" s="7" t="s">
        <v>225</v>
      </c>
      <c r="AA52" s="135" t="s">
        <v>662</v>
      </c>
      <c r="AB52" s="7" t="s">
        <v>131</v>
      </c>
      <c r="AC52" s="11" t="s">
        <v>226</v>
      </c>
      <c r="AD52" s="11" t="s">
        <v>709</v>
      </c>
      <c r="AE52" s="137">
        <v>41389</v>
      </c>
    </row>
    <row r="53" spans="1:31" ht="15.75" x14ac:dyDescent="0.25">
      <c r="A53" s="133" t="s">
        <v>310</v>
      </c>
      <c r="B53" s="7" t="s">
        <v>311</v>
      </c>
      <c r="C53" s="7" t="s">
        <v>312</v>
      </c>
      <c r="D53" s="7" t="s">
        <v>313</v>
      </c>
      <c r="E53" s="10">
        <v>2360</v>
      </c>
      <c r="F53" s="7" t="s">
        <v>314</v>
      </c>
      <c r="G53" s="7" t="s">
        <v>169</v>
      </c>
      <c r="H53" s="7" t="s">
        <v>140</v>
      </c>
      <c r="I53" s="134">
        <v>78.488403819918105</v>
      </c>
      <c r="J53" s="8">
        <v>146.85517241379327</v>
      </c>
      <c r="K53" s="8">
        <v>40.958620689655184</v>
      </c>
      <c r="L53" s="8">
        <v>59.006896551724125</v>
      </c>
      <c r="M53" s="8">
        <v>63.427586206896535</v>
      </c>
      <c r="N53" s="8">
        <v>135.78620689655173</v>
      </c>
      <c r="O53" s="8">
        <v>174.42758620689662</v>
      </c>
      <c r="P53" s="8">
        <v>3.4482758620689655E-2</v>
      </c>
      <c r="Q53" s="8">
        <v>0</v>
      </c>
      <c r="R53" s="8">
        <v>69.075862068965506</v>
      </c>
      <c r="S53" s="8">
        <v>27.503448275862066</v>
      </c>
      <c r="T53" s="8">
        <v>39.24137931034484</v>
      </c>
      <c r="U53" s="8">
        <v>174.42758620689662</v>
      </c>
      <c r="V53" s="8">
        <v>165.68965517241421</v>
      </c>
      <c r="W53" s="9"/>
      <c r="X53" s="7" t="s">
        <v>131</v>
      </c>
      <c r="Y53" s="11" t="s">
        <v>226</v>
      </c>
      <c r="Z53" s="7" t="s">
        <v>225</v>
      </c>
      <c r="AA53" s="135" t="s">
        <v>666</v>
      </c>
      <c r="AB53" s="7" t="s">
        <v>131</v>
      </c>
      <c r="AC53" s="11" t="s">
        <v>226</v>
      </c>
      <c r="AD53" s="11" t="s">
        <v>225</v>
      </c>
      <c r="AE53" s="137">
        <v>43265</v>
      </c>
    </row>
    <row r="54" spans="1:31" ht="15.75" x14ac:dyDescent="0.25">
      <c r="A54" s="133" t="s">
        <v>335</v>
      </c>
      <c r="B54" s="7" t="s">
        <v>336</v>
      </c>
      <c r="C54" s="7" t="s">
        <v>337</v>
      </c>
      <c r="D54" s="7" t="s">
        <v>327</v>
      </c>
      <c r="E54" s="10">
        <v>55330</v>
      </c>
      <c r="F54" s="7" t="s">
        <v>328</v>
      </c>
      <c r="G54" s="7" t="s">
        <v>169</v>
      </c>
      <c r="H54" s="7" t="s">
        <v>130</v>
      </c>
      <c r="I54" s="134">
        <v>48.312780269058301</v>
      </c>
      <c r="J54" s="8">
        <v>31.372413793103451</v>
      </c>
      <c r="K54" s="8">
        <v>39.344827586206897</v>
      </c>
      <c r="L54" s="8">
        <v>208.04137931034504</v>
      </c>
      <c r="M54" s="8">
        <v>26.482758620689648</v>
      </c>
      <c r="N54" s="8">
        <v>185.37931034482776</v>
      </c>
      <c r="O54" s="8">
        <v>105.01379310344845</v>
      </c>
      <c r="P54" s="8">
        <v>8.5034482758620697</v>
      </c>
      <c r="Q54" s="8">
        <v>6.3448275862068959</v>
      </c>
      <c r="R54" s="8">
        <v>80.786206896551761</v>
      </c>
      <c r="S54" s="8">
        <v>57.006896551724139</v>
      </c>
      <c r="T54" s="8">
        <v>55.413793103448292</v>
      </c>
      <c r="U54" s="8">
        <v>112.03448275862084</v>
      </c>
      <c r="V54" s="8">
        <v>200.37931034482833</v>
      </c>
      <c r="W54" s="9">
        <v>300</v>
      </c>
      <c r="X54" s="7" t="s">
        <v>131</v>
      </c>
      <c r="Y54" s="11" t="s">
        <v>226</v>
      </c>
      <c r="Z54" s="7" t="s">
        <v>225</v>
      </c>
      <c r="AA54" s="135" t="s">
        <v>695</v>
      </c>
      <c r="AB54" s="7" t="s">
        <v>131</v>
      </c>
      <c r="AC54" s="11" t="s">
        <v>226</v>
      </c>
      <c r="AD54" s="11" t="s">
        <v>225</v>
      </c>
      <c r="AE54" s="137">
        <v>43420</v>
      </c>
    </row>
    <row r="55" spans="1:31" ht="15.75" x14ac:dyDescent="0.25">
      <c r="A55" s="133" t="s">
        <v>710</v>
      </c>
      <c r="B55" s="7" t="s">
        <v>711</v>
      </c>
      <c r="C55" s="7" t="s">
        <v>712</v>
      </c>
      <c r="D55" s="7" t="s">
        <v>230</v>
      </c>
      <c r="E55" s="10">
        <v>7032</v>
      </c>
      <c r="F55" s="7" t="s">
        <v>250</v>
      </c>
      <c r="G55" s="7" t="s">
        <v>169</v>
      </c>
      <c r="H55" s="7" t="s">
        <v>130</v>
      </c>
      <c r="I55" s="134">
        <v>53.562700964630203</v>
      </c>
      <c r="J55" s="8">
        <v>87.64137931034476</v>
      </c>
      <c r="K55" s="8">
        <v>54.57931034482759</v>
      </c>
      <c r="L55" s="8">
        <v>85.344827586206932</v>
      </c>
      <c r="M55" s="8">
        <v>62.020689655172397</v>
      </c>
      <c r="N55" s="8">
        <v>171.66206896551742</v>
      </c>
      <c r="O55" s="8">
        <v>88.965517241379231</v>
      </c>
      <c r="P55" s="8">
        <v>20.779310344827582</v>
      </c>
      <c r="Q55" s="8">
        <v>8.1793103448275843</v>
      </c>
      <c r="R55" s="8">
        <v>85.062068965517241</v>
      </c>
      <c r="S55" s="8">
        <v>41.731034482758595</v>
      </c>
      <c r="T55" s="8">
        <v>65.806896551724137</v>
      </c>
      <c r="U55" s="8">
        <v>96.986206896551664</v>
      </c>
      <c r="V55" s="8">
        <v>171.04827586206989</v>
      </c>
      <c r="W55" s="9"/>
      <c r="X55" s="7" t="s">
        <v>131</v>
      </c>
      <c r="Y55" s="11" t="s">
        <v>187</v>
      </c>
      <c r="Z55" s="7" t="s">
        <v>132</v>
      </c>
      <c r="AA55" s="135" t="s">
        <v>646</v>
      </c>
      <c r="AB55" s="7" t="s">
        <v>131</v>
      </c>
      <c r="AC55" s="11" t="s">
        <v>187</v>
      </c>
      <c r="AD55" s="11" t="s">
        <v>132</v>
      </c>
      <c r="AE55" s="137">
        <v>43328</v>
      </c>
    </row>
    <row r="56" spans="1:31" ht="15.75" x14ac:dyDescent="0.25">
      <c r="A56" s="133" t="s">
        <v>386</v>
      </c>
      <c r="B56" s="7" t="s">
        <v>387</v>
      </c>
      <c r="C56" s="7" t="s">
        <v>388</v>
      </c>
      <c r="D56" s="7" t="s">
        <v>238</v>
      </c>
      <c r="E56" s="10">
        <v>87016</v>
      </c>
      <c r="F56" s="7" t="s">
        <v>203</v>
      </c>
      <c r="G56" s="7" t="s">
        <v>169</v>
      </c>
      <c r="H56" s="7" t="s">
        <v>140</v>
      </c>
      <c r="I56" s="134">
        <v>27.423076923076898</v>
      </c>
      <c r="J56" s="8">
        <v>178.48965517241425</v>
      </c>
      <c r="K56" s="8">
        <v>67.537931034482597</v>
      </c>
      <c r="L56" s="8">
        <v>19.92413793103448</v>
      </c>
      <c r="M56" s="8">
        <v>18.103448275862071</v>
      </c>
      <c r="N56" s="8">
        <v>117.52413793103432</v>
      </c>
      <c r="O56" s="8">
        <v>166.53103448275897</v>
      </c>
      <c r="P56" s="8">
        <v>0</v>
      </c>
      <c r="Q56" s="8">
        <v>0</v>
      </c>
      <c r="R56" s="8">
        <v>21.131034482758619</v>
      </c>
      <c r="S56" s="8">
        <v>26.813793103448265</v>
      </c>
      <c r="T56" s="8">
        <v>70.517241379310107</v>
      </c>
      <c r="U56" s="8">
        <v>165.5931034482762</v>
      </c>
      <c r="V56" s="8">
        <v>254.47586206896651</v>
      </c>
      <c r="W56" s="9">
        <v>714</v>
      </c>
      <c r="X56" s="7" t="s">
        <v>131</v>
      </c>
      <c r="Y56" s="11" t="s">
        <v>133</v>
      </c>
      <c r="Z56" s="7" t="s">
        <v>132</v>
      </c>
      <c r="AA56" s="135" t="s">
        <v>645</v>
      </c>
      <c r="AB56" s="7" t="s">
        <v>131</v>
      </c>
      <c r="AC56" s="11" t="s">
        <v>133</v>
      </c>
      <c r="AD56" s="11" t="s">
        <v>709</v>
      </c>
      <c r="AE56" s="137">
        <v>43671</v>
      </c>
    </row>
    <row r="57" spans="1:31" ht="15.75" x14ac:dyDescent="0.25">
      <c r="A57" s="133" t="s">
        <v>266</v>
      </c>
      <c r="B57" s="7" t="s">
        <v>267</v>
      </c>
      <c r="C57" s="7" t="s">
        <v>268</v>
      </c>
      <c r="D57" s="7" t="s">
        <v>149</v>
      </c>
      <c r="E57" s="10">
        <v>71303</v>
      </c>
      <c r="F57" s="7" t="s">
        <v>150</v>
      </c>
      <c r="G57" s="7" t="s">
        <v>269</v>
      </c>
      <c r="H57" s="7" t="s">
        <v>140</v>
      </c>
      <c r="I57" s="134">
        <v>2.9544955739263998</v>
      </c>
      <c r="J57" s="8">
        <v>135.34482758621405</v>
      </c>
      <c r="K57" s="8">
        <v>52.131034482759837</v>
      </c>
      <c r="L57" s="8">
        <v>53.475862068966563</v>
      </c>
      <c r="M57" s="8">
        <v>38.765517241379591</v>
      </c>
      <c r="N57" s="8">
        <v>137.02068965517867</v>
      </c>
      <c r="O57" s="8">
        <v>142.68965517242242</v>
      </c>
      <c r="P57" s="8">
        <v>0</v>
      </c>
      <c r="Q57" s="8">
        <v>6.8965517241379309E-3</v>
      </c>
      <c r="R57" s="8">
        <v>54.62068965517301</v>
      </c>
      <c r="S57" s="8">
        <v>29.951724137931315</v>
      </c>
      <c r="T57" s="8">
        <v>51.68275862069094</v>
      </c>
      <c r="U57" s="8">
        <v>143.46206896552613</v>
      </c>
      <c r="V57" s="8">
        <v>277.43448275865859</v>
      </c>
      <c r="W57" s="9">
        <v>1170</v>
      </c>
      <c r="X57" s="7" t="s">
        <v>157</v>
      </c>
      <c r="Y57" s="11"/>
      <c r="Z57" s="7"/>
      <c r="AA57" s="135"/>
      <c r="AB57" s="7" t="s">
        <v>157</v>
      </c>
      <c r="AC57" s="11"/>
      <c r="AD57" s="11"/>
      <c r="AE57" s="137"/>
    </row>
    <row r="58" spans="1:31" ht="15.75" x14ac:dyDescent="0.25">
      <c r="A58" s="133" t="s">
        <v>242</v>
      </c>
      <c r="B58" s="7" t="s">
        <v>243</v>
      </c>
      <c r="C58" s="7" t="s">
        <v>244</v>
      </c>
      <c r="D58" s="7" t="s">
        <v>245</v>
      </c>
      <c r="E58" s="10">
        <v>22427</v>
      </c>
      <c r="F58" s="7" t="s">
        <v>246</v>
      </c>
      <c r="G58" s="7" t="s">
        <v>139</v>
      </c>
      <c r="H58" s="7" t="s">
        <v>130</v>
      </c>
      <c r="I58" s="134">
        <v>62.558252427184499</v>
      </c>
      <c r="J58" s="8">
        <v>70.786206896551803</v>
      </c>
      <c r="K58" s="8">
        <v>91.620689655172441</v>
      </c>
      <c r="L58" s="8">
        <v>47.303448275862067</v>
      </c>
      <c r="M58" s="8">
        <v>58.172413793103445</v>
      </c>
      <c r="N58" s="8">
        <v>145.1172413793104</v>
      </c>
      <c r="O58" s="8">
        <v>84.634482758620777</v>
      </c>
      <c r="P58" s="8">
        <v>7.7999999999999989</v>
      </c>
      <c r="Q58" s="8">
        <v>30.331034482758618</v>
      </c>
      <c r="R58" s="8">
        <v>61.034482758620683</v>
      </c>
      <c r="S58" s="8">
        <v>44.241379310344819</v>
      </c>
      <c r="T58" s="8">
        <v>47.255172413793105</v>
      </c>
      <c r="U58" s="8">
        <v>115.35172413793106</v>
      </c>
      <c r="V58" s="8">
        <v>137.72413793103456</v>
      </c>
      <c r="W58" s="9">
        <v>224</v>
      </c>
      <c r="X58" s="7" t="s">
        <v>131</v>
      </c>
      <c r="Y58" s="11" t="s">
        <v>133</v>
      </c>
      <c r="Z58" s="7" t="s">
        <v>132</v>
      </c>
      <c r="AA58" s="135" t="s">
        <v>713</v>
      </c>
      <c r="AB58" s="7" t="s">
        <v>131</v>
      </c>
      <c r="AC58" s="11" t="s">
        <v>133</v>
      </c>
      <c r="AD58" s="11" t="s">
        <v>709</v>
      </c>
      <c r="AE58" s="137">
        <v>43454</v>
      </c>
    </row>
    <row r="59" spans="1:31" ht="15.75" x14ac:dyDescent="0.25">
      <c r="A59" s="133" t="s">
        <v>252</v>
      </c>
      <c r="B59" s="7" t="s">
        <v>253</v>
      </c>
      <c r="C59" s="7" t="s">
        <v>254</v>
      </c>
      <c r="D59" s="7" t="s">
        <v>195</v>
      </c>
      <c r="E59" s="10">
        <v>32063</v>
      </c>
      <c r="F59" s="7" t="s">
        <v>196</v>
      </c>
      <c r="G59" s="7" t="s">
        <v>169</v>
      </c>
      <c r="H59" s="7" t="s">
        <v>130</v>
      </c>
      <c r="I59" s="134">
        <v>38.646486486486502</v>
      </c>
      <c r="J59" s="8">
        <v>50.165517241379291</v>
      </c>
      <c r="K59" s="8">
        <v>82.151724137931026</v>
      </c>
      <c r="L59" s="8">
        <v>79.096551724137925</v>
      </c>
      <c r="M59" s="8">
        <v>42.248275862068965</v>
      </c>
      <c r="N59" s="8">
        <v>146.40689655172426</v>
      </c>
      <c r="O59" s="8">
        <v>87.772413793103425</v>
      </c>
      <c r="P59" s="8">
        <v>15.951724137931031</v>
      </c>
      <c r="Q59" s="8">
        <v>3.5310344827586202</v>
      </c>
      <c r="R59" s="8">
        <v>71.696551724137905</v>
      </c>
      <c r="S59" s="8">
        <v>37.855172413793085</v>
      </c>
      <c r="T59" s="8">
        <v>52.813793103448226</v>
      </c>
      <c r="U59" s="8">
        <v>91.296551724137885</v>
      </c>
      <c r="V59" s="8">
        <v>121.69655172413773</v>
      </c>
      <c r="W59" s="9"/>
      <c r="X59" s="7" t="s">
        <v>131</v>
      </c>
      <c r="Y59" s="11" t="s">
        <v>226</v>
      </c>
      <c r="Z59" s="7" t="s">
        <v>225</v>
      </c>
      <c r="AA59" s="135" t="s">
        <v>714</v>
      </c>
      <c r="AB59" s="7" t="s">
        <v>131</v>
      </c>
      <c r="AC59" s="11" t="s">
        <v>226</v>
      </c>
      <c r="AD59" s="11" t="s">
        <v>225</v>
      </c>
      <c r="AE59" s="137">
        <v>43252</v>
      </c>
    </row>
    <row r="60" spans="1:31" ht="15.75" x14ac:dyDescent="0.25">
      <c r="A60" s="133" t="s">
        <v>715</v>
      </c>
      <c r="B60" s="7" t="s">
        <v>716</v>
      </c>
      <c r="C60" s="7" t="s">
        <v>717</v>
      </c>
      <c r="D60" s="7" t="s">
        <v>718</v>
      </c>
      <c r="E60" s="10">
        <v>60098</v>
      </c>
      <c r="F60" s="7" t="s">
        <v>278</v>
      </c>
      <c r="G60" s="7" t="s">
        <v>251</v>
      </c>
      <c r="H60" s="7" t="s">
        <v>130</v>
      </c>
      <c r="I60" s="134">
        <v>25.062426383981201</v>
      </c>
      <c r="J60" s="8">
        <v>109.1379310344827</v>
      </c>
      <c r="K60" s="8">
        <v>29.779310344827604</v>
      </c>
      <c r="L60" s="8">
        <v>62.268965517241426</v>
      </c>
      <c r="M60" s="8">
        <v>51.172413793103395</v>
      </c>
      <c r="N60" s="8">
        <v>130.54482758620705</v>
      </c>
      <c r="O60" s="8">
        <v>92.834482758620666</v>
      </c>
      <c r="P60" s="8">
        <v>6.1655172413793116</v>
      </c>
      <c r="Q60" s="8">
        <v>22.81379310344828</v>
      </c>
      <c r="R60" s="8">
        <v>59.868965517241378</v>
      </c>
      <c r="S60" s="8">
        <v>39.103448275862071</v>
      </c>
      <c r="T60" s="8">
        <v>38.731034482758588</v>
      </c>
      <c r="U60" s="8">
        <v>114.65517241379307</v>
      </c>
      <c r="V60" s="8">
        <v>160.59310344827696</v>
      </c>
      <c r="W60" s="9"/>
      <c r="X60" s="7" t="s">
        <v>131</v>
      </c>
      <c r="Y60" s="11" t="s">
        <v>226</v>
      </c>
      <c r="Z60" s="7" t="s">
        <v>225</v>
      </c>
      <c r="AA60" s="135" t="s">
        <v>666</v>
      </c>
      <c r="AB60" s="7" t="s">
        <v>131</v>
      </c>
      <c r="AC60" s="11" t="s">
        <v>226</v>
      </c>
      <c r="AD60" s="11" t="s">
        <v>225</v>
      </c>
      <c r="AE60" s="137">
        <v>43265</v>
      </c>
    </row>
    <row r="61" spans="1:31" ht="15.75" x14ac:dyDescent="0.25">
      <c r="A61" s="133" t="s">
        <v>634</v>
      </c>
      <c r="B61" s="7" t="s">
        <v>633</v>
      </c>
      <c r="C61" s="7" t="s">
        <v>265</v>
      </c>
      <c r="D61" s="7" t="s">
        <v>137</v>
      </c>
      <c r="E61" s="10">
        <v>31537</v>
      </c>
      <c r="F61" s="7" t="s">
        <v>138</v>
      </c>
      <c r="G61" s="7" t="s">
        <v>139</v>
      </c>
      <c r="H61" s="7" t="s">
        <v>140</v>
      </c>
      <c r="I61" s="134">
        <v>38.035677879714598</v>
      </c>
      <c r="J61" s="8">
        <v>32.627586206896545</v>
      </c>
      <c r="K61" s="8">
        <v>22.22758620689655</v>
      </c>
      <c r="L61" s="8">
        <v>118.90344827586215</v>
      </c>
      <c r="M61" s="8">
        <v>69.95862068965522</v>
      </c>
      <c r="N61" s="8">
        <v>189.35862068965608</v>
      </c>
      <c r="O61" s="8">
        <v>54.35862068965519</v>
      </c>
      <c r="P61" s="8">
        <v>0</v>
      </c>
      <c r="Q61" s="8">
        <v>0</v>
      </c>
      <c r="R61" s="8">
        <v>115.37931034482773</v>
      </c>
      <c r="S61" s="8">
        <v>47.675862068965493</v>
      </c>
      <c r="T61" s="8">
        <v>26.365517241379312</v>
      </c>
      <c r="U61" s="8">
        <v>54.296551724137942</v>
      </c>
      <c r="V61" s="8">
        <v>139.87586206896603</v>
      </c>
      <c r="W61" s="9">
        <v>338</v>
      </c>
      <c r="X61" s="7" t="s">
        <v>131</v>
      </c>
      <c r="Y61" s="11" t="s">
        <v>133</v>
      </c>
      <c r="Z61" s="7" t="s">
        <v>132</v>
      </c>
      <c r="AA61" s="135" t="s">
        <v>680</v>
      </c>
      <c r="AB61" s="7" t="s">
        <v>157</v>
      </c>
      <c r="AC61" s="11"/>
      <c r="AD61" s="11"/>
      <c r="AE61" s="137"/>
    </row>
    <row r="62" spans="1:31" ht="15.75" x14ac:dyDescent="0.25">
      <c r="A62" s="133" t="s">
        <v>276</v>
      </c>
      <c r="B62" s="7" t="s">
        <v>277</v>
      </c>
      <c r="C62" s="7" t="s">
        <v>257</v>
      </c>
      <c r="D62" s="7" t="s">
        <v>127</v>
      </c>
      <c r="E62" s="10">
        <v>78041</v>
      </c>
      <c r="F62" s="7" t="s">
        <v>128</v>
      </c>
      <c r="G62" s="7" t="s">
        <v>139</v>
      </c>
      <c r="H62" s="7" t="s">
        <v>130</v>
      </c>
      <c r="I62" s="134">
        <v>27.855123674911699</v>
      </c>
      <c r="J62" s="8">
        <v>227.19310344827667</v>
      </c>
      <c r="K62" s="8">
        <v>3.9172413793103447</v>
      </c>
      <c r="L62" s="8">
        <v>3.0206896551724136</v>
      </c>
      <c r="M62" s="8">
        <v>6.7103448275862041</v>
      </c>
      <c r="N62" s="8">
        <v>0.43448275862068975</v>
      </c>
      <c r="O62" s="8">
        <v>0.24137931034482762</v>
      </c>
      <c r="P62" s="8">
        <v>19.765517241379296</v>
      </c>
      <c r="Q62" s="8">
        <v>220.40000000000077</v>
      </c>
      <c r="R62" s="8">
        <v>4.9379310344827578</v>
      </c>
      <c r="S62" s="8">
        <v>1.9793103448275864</v>
      </c>
      <c r="T62" s="8">
        <v>13.64827586206896</v>
      </c>
      <c r="U62" s="8">
        <v>220.27586206896632</v>
      </c>
      <c r="V62" s="8">
        <v>119.13103448275885</v>
      </c>
      <c r="W62" s="9"/>
      <c r="X62" s="7" t="s">
        <v>131</v>
      </c>
      <c r="Y62" s="11" t="s">
        <v>226</v>
      </c>
      <c r="Z62" s="7" t="s">
        <v>225</v>
      </c>
      <c r="AA62" s="135" t="s">
        <v>719</v>
      </c>
      <c r="AB62" s="7" t="s">
        <v>131</v>
      </c>
      <c r="AC62" s="11" t="s">
        <v>226</v>
      </c>
      <c r="AD62" s="11" t="s">
        <v>225</v>
      </c>
      <c r="AE62" s="137">
        <v>43258</v>
      </c>
    </row>
    <row r="63" spans="1:31" ht="15.75" x14ac:dyDescent="0.25">
      <c r="A63" s="133" t="s">
        <v>720</v>
      </c>
      <c r="B63" s="7" t="s">
        <v>721</v>
      </c>
      <c r="C63" s="7" t="s">
        <v>722</v>
      </c>
      <c r="D63" s="7" t="s">
        <v>293</v>
      </c>
      <c r="E63" s="10">
        <v>35901</v>
      </c>
      <c r="F63" s="7" t="s">
        <v>150</v>
      </c>
      <c r="G63" s="7" t="s">
        <v>251</v>
      </c>
      <c r="H63" s="7" t="s">
        <v>140</v>
      </c>
      <c r="I63" s="134">
        <v>22.6465798045603</v>
      </c>
      <c r="J63" s="8">
        <v>96.089655172413387</v>
      </c>
      <c r="K63" s="8">
        <v>45.503448275861913</v>
      </c>
      <c r="L63" s="8">
        <v>49.020689655172411</v>
      </c>
      <c r="M63" s="8">
        <v>44.482758620689587</v>
      </c>
      <c r="N63" s="8">
        <v>118.08275862068889</v>
      </c>
      <c r="O63" s="8">
        <v>116.51034482758543</v>
      </c>
      <c r="P63" s="8">
        <v>0.4</v>
      </c>
      <c r="Q63" s="8">
        <v>0.10344827586206896</v>
      </c>
      <c r="R63" s="8">
        <v>64.537931034482682</v>
      </c>
      <c r="S63" s="8">
        <v>27.289655172413745</v>
      </c>
      <c r="T63" s="8">
        <v>26.834482758620648</v>
      </c>
      <c r="U63" s="8">
        <v>116.43448275861992</v>
      </c>
      <c r="V63" s="8">
        <v>195.72413793103615</v>
      </c>
      <c r="W63" s="9"/>
      <c r="X63" s="7" t="s">
        <v>131</v>
      </c>
      <c r="Y63" s="11" t="s">
        <v>226</v>
      </c>
      <c r="Z63" s="7" t="s">
        <v>225</v>
      </c>
      <c r="AA63" s="135" t="s">
        <v>723</v>
      </c>
      <c r="AB63" s="7" t="s">
        <v>131</v>
      </c>
      <c r="AC63" s="11" t="s">
        <v>226</v>
      </c>
      <c r="AD63" s="11" t="s">
        <v>225</v>
      </c>
      <c r="AE63" s="137">
        <v>43300</v>
      </c>
    </row>
    <row r="64" spans="1:31" ht="15.75" x14ac:dyDescent="0.25">
      <c r="A64" s="133" t="s">
        <v>287</v>
      </c>
      <c r="B64" s="7" t="s">
        <v>288</v>
      </c>
      <c r="C64" s="7" t="s">
        <v>289</v>
      </c>
      <c r="D64" s="7" t="s">
        <v>230</v>
      </c>
      <c r="E64" s="10">
        <v>7201</v>
      </c>
      <c r="F64" s="7" t="s">
        <v>231</v>
      </c>
      <c r="G64" s="7" t="s">
        <v>129</v>
      </c>
      <c r="H64" s="7" t="s">
        <v>130</v>
      </c>
      <c r="I64" s="134">
        <v>42.2696025778733</v>
      </c>
      <c r="J64" s="8">
        <v>177.97241379310401</v>
      </c>
      <c r="K64" s="8">
        <v>55.048275862068962</v>
      </c>
      <c r="L64" s="8">
        <v>0.97241379310344833</v>
      </c>
      <c r="M64" s="8">
        <v>0.13793103448275862</v>
      </c>
      <c r="N64" s="8">
        <v>61.662068965517257</v>
      </c>
      <c r="O64" s="8">
        <v>143.22758620689686</v>
      </c>
      <c r="P64" s="8">
        <v>3.0758620689655167</v>
      </c>
      <c r="Q64" s="8">
        <v>26.165517241379352</v>
      </c>
      <c r="R64" s="8">
        <v>8.2344827586206879</v>
      </c>
      <c r="S64" s="8">
        <v>14.90344827586207</v>
      </c>
      <c r="T64" s="8">
        <v>41.696551724137919</v>
      </c>
      <c r="U64" s="8">
        <v>169.29655172413848</v>
      </c>
      <c r="V64" s="8">
        <v>138.96551724137959</v>
      </c>
      <c r="W64" s="9">
        <v>285</v>
      </c>
      <c r="X64" s="7" t="s">
        <v>131</v>
      </c>
      <c r="Y64" s="11" t="s">
        <v>133</v>
      </c>
      <c r="Z64" s="7" t="s">
        <v>132</v>
      </c>
      <c r="AA64" s="135" t="s">
        <v>660</v>
      </c>
      <c r="AB64" s="7" t="s">
        <v>131</v>
      </c>
      <c r="AC64" s="11" t="s">
        <v>133</v>
      </c>
      <c r="AD64" s="11" t="s">
        <v>132</v>
      </c>
      <c r="AE64" s="137">
        <v>43385</v>
      </c>
    </row>
    <row r="65" spans="1:31" ht="15.75" x14ac:dyDescent="0.25">
      <c r="A65" s="133" t="s">
        <v>724</v>
      </c>
      <c r="B65" s="7" t="s">
        <v>725</v>
      </c>
      <c r="C65" s="7" t="s">
        <v>726</v>
      </c>
      <c r="D65" s="7" t="s">
        <v>306</v>
      </c>
      <c r="E65" s="10">
        <v>74447</v>
      </c>
      <c r="F65" s="7" t="s">
        <v>168</v>
      </c>
      <c r="G65" s="7" t="s">
        <v>169</v>
      </c>
      <c r="H65" s="7" t="s">
        <v>140</v>
      </c>
      <c r="I65" s="134">
        <v>45.5095890410959</v>
      </c>
      <c r="J65" s="8">
        <v>125.57241379310342</v>
      </c>
      <c r="K65" s="8">
        <v>45.875862068965482</v>
      </c>
      <c r="L65" s="8">
        <v>25.517241379310349</v>
      </c>
      <c r="M65" s="8">
        <v>24.889655172413779</v>
      </c>
      <c r="N65" s="8">
        <v>105.61379310344836</v>
      </c>
      <c r="O65" s="8">
        <v>116.24137931034483</v>
      </c>
      <c r="P65" s="8">
        <v>0</v>
      </c>
      <c r="Q65" s="8">
        <v>0</v>
      </c>
      <c r="R65" s="8">
        <v>42.234482758620658</v>
      </c>
      <c r="S65" s="8">
        <v>26.972413793103456</v>
      </c>
      <c r="T65" s="8">
        <v>36.710344827586198</v>
      </c>
      <c r="U65" s="8">
        <v>115.93793103448274</v>
      </c>
      <c r="V65" s="8">
        <v>108.06896551724161</v>
      </c>
      <c r="W65" s="9"/>
      <c r="X65" s="7" t="s">
        <v>131</v>
      </c>
      <c r="Y65" s="11" t="s">
        <v>133</v>
      </c>
      <c r="Z65" s="7" t="s">
        <v>132</v>
      </c>
      <c r="AA65" s="135" t="s">
        <v>727</v>
      </c>
      <c r="AB65" s="7" t="s">
        <v>131</v>
      </c>
      <c r="AC65" s="11" t="s">
        <v>133</v>
      </c>
      <c r="AD65" s="11" t="s">
        <v>132</v>
      </c>
      <c r="AE65" s="137">
        <v>43377</v>
      </c>
    </row>
    <row r="66" spans="1:31" ht="15.75" x14ac:dyDescent="0.25">
      <c r="A66" s="133" t="s">
        <v>728</v>
      </c>
      <c r="B66" s="7" t="s">
        <v>729</v>
      </c>
      <c r="C66" s="7" t="s">
        <v>222</v>
      </c>
      <c r="D66" s="7" t="s">
        <v>223</v>
      </c>
      <c r="E66" s="10">
        <v>80010</v>
      </c>
      <c r="F66" s="7" t="s">
        <v>224</v>
      </c>
      <c r="G66" s="7" t="s">
        <v>129</v>
      </c>
      <c r="H66" s="7" t="s">
        <v>130</v>
      </c>
      <c r="I66" s="134">
        <v>92.650095602294499</v>
      </c>
      <c r="J66" s="8">
        <v>181.01379310344791</v>
      </c>
      <c r="K66" s="8">
        <v>6.2827586206896546</v>
      </c>
      <c r="L66" s="8">
        <v>12.089655172413794</v>
      </c>
      <c r="M66" s="8">
        <v>10.889655172413791</v>
      </c>
      <c r="N66" s="8">
        <v>13.924137931034481</v>
      </c>
      <c r="O66" s="8">
        <v>152.00689655172411</v>
      </c>
      <c r="P66" s="8">
        <v>14.110344827586209</v>
      </c>
      <c r="Q66" s="8">
        <v>30.234482758620686</v>
      </c>
      <c r="R66" s="8">
        <v>16.489655172413791</v>
      </c>
      <c r="S66" s="8">
        <v>5.4413793103448285</v>
      </c>
      <c r="T66" s="8">
        <v>5.8827586206896534</v>
      </c>
      <c r="U66" s="8">
        <v>182.46206896551689</v>
      </c>
      <c r="V66" s="8">
        <v>133.55862068965507</v>
      </c>
      <c r="W66" s="9">
        <v>432</v>
      </c>
      <c r="X66" s="7" t="s">
        <v>131</v>
      </c>
      <c r="Y66" s="11" t="s">
        <v>133</v>
      </c>
      <c r="Z66" s="7" t="s">
        <v>132</v>
      </c>
      <c r="AA66" s="135" t="s">
        <v>677</v>
      </c>
      <c r="AB66" s="7" t="s">
        <v>157</v>
      </c>
      <c r="AC66" s="11"/>
      <c r="AD66" s="11"/>
      <c r="AE66" s="137"/>
    </row>
    <row r="67" spans="1:31" ht="15.75" x14ac:dyDescent="0.25">
      <c r="A67" s="133" t="s">
        <v>730</v>
      </c>
      <c r="B67" s="7" t="s">
        <v>731</v>
      </c>
      <c r="C67" s="7" t="s">
        <v>732</v>
      </c>
      <c r="D67" s="7" t="s">
        <v>230</v>
      </c>
      <c r="E67" s="10">
        <v>7601</v>
      </c>
      <c r="F67" s="7" t="s">
        <v>250</v>
      </c>
      <c r="G67" s="7" t="s">
        <v>251</v>
      </c>
      <c r="H67" s="7" t="s">
        <v>130</v>
      </c>
      <c r="I67" s="134">
        <v>60.302120141342797</v>
      </c>
      <c r="J67" s="8">
        <v>79.855172413793127</v>
      </c>
      <c r="K67" s="8">
        <v>34.393103448275859</v>
      </c>
      <c r="L67" s="8">
        <v>55.462068965517219</v>
      </c>
      <c r="M67" s="8">
        <v>37.206896551724142</v>
      </c>
      <c r="N67" s="8">
        <v>115.06896551724134</v>
      </c>
      <c r="O67" s="8">
        <v>68.365517241379294</v>
      </c>
      <c r="P67" s="8">
        <v>9.8620689655172438</v>
      </c>
      <c r="Q67" s="8">
        <v>13.620689655172416</v>
      </c>
      <c r="R67" s="8">
        <v>43.331034482758625</v>
      </c>
      <c r="S67" s="8">
        <v>31.068965517241381</v>
      </c>
      <c r="T67" s="8">
        <v>50.14482758620688</v>
      </c>
      <c r="U67" s="8">
        <v>82.372413793103419</v>
      </c>
      <c r="V67" s="8">
        <v>127.81379310344825</v>
      </c>
      <c r="W67" s="9"/>
      <c r="X67" s="7" t="s">
        <v>131</v>
      </c>
      <c r="Y67" s="11" t="s">
        <v>226</v>
      </c>
      <c r="Z67" s="7" t="s">
        <v>225</v>
      </c>
      <c r="AA67" s="135" t="s">
        <v>647</v>
      </c>
      <c r="AB67" s="7" t="s">
        <v>131</v>
      </c>
      <c r="AC67" s="11" t="s">
        <v>226</v>
      </c>
      <c r="AD67" s="11" t="s">
        <v>225</v>
      </c>
      <c r="AE67" s="137">
        <v>43154</v>
      </c>
    </row>
    <row r="68" spans="1:31" ht="15.75" x14ac:dyDescent="0.25">
      <c r="A68" s="133" t="s">
        <v>368</v>
      </c>
      <c r="B68" s="7" t="s">
        <v>316</v>
      </c>
      <c r="C68" s="7" t="s">
        <v>292</v>
      </c>
      <c r="D68" s="7" t="s">
        <v>144</v>
      </c>
      <c r="E68" s="10">
        <v>85232</v>
      </c>
      <c r="F68" s="7" t="s">
        <v>145</v>
      </c>
      <c r="G68" s="7" t="s">
        <v>269</v>
      </c>
      <c r="H68" s="7" t="s">
        <v>140</v>
      </c>
      <c r="I68" s="134">
        <v>1.97093142272262</v>
      </c>
      <c r="J68" s="8">
        <v>114.67586206897347</v>
      </c>
      <c r="K68" s="8">
        <v>52.62758620690056</v>
      </c>
      <c r="L68" s="8">
        <v>20.52413793103457</v>
      </c>
      <c r="M68" s="8">
        <v>11.641379310344714</v>
      </c>
      <c r="N68" s="8">
        <v>85.5448275862136</v>
      </c>
      <c r="O68" s="8">
        <v>95.917241379316948</v>
      </c>
      <c r="P68" s="8">
        <v>6.7862068965516826</v>
      </c>
      <c r="Q68" s="8">
        <v>11.220689655172306</v>
      </c>
      <c r="R68" s="8">
        <v>18.62068965517237</v>
      </c>
      <c r="S68" s="8">
        <v>16.075862068965282</v>
      </c>
      <c r="T68" s="8">
        <v>57.324137931037484</v>
      </c>
      <c r="U68" s="8">
        <v>107.44827586207695</v>
      </c>
      <c r="V68" s="8">
        <v>172.95862068967435</v>
      </c>
      <c r="W68" s="9">
        <v>374</v>
      </c>
      <c r="X68" s="7" t="s">
        <v>157</v>
      </c>
      <c r="Y68" s="11"/>
      <c r="Z68" s="7"/>
      <c r="AA68" s="135"/>
      <c r="AB68" s="7" t="s">
        <v>157</v>
      </c>
      <c r="AC68" s="11"/>
      <c r="AD68" s="11"/>
      <c r="AE68" s="137"/>
    </row>
    <row r="69" spans="1:31" ht="15.75" x14ac:dyDescent="0.25">
      <c r="A69" s="133" t="s">
        <v>271</v>
      </c>
      <c r="B69" s="7" t="s">
        <v>272</v>
      </c>
      <c r="C69" s="7" t="s">
        <v>273</v>
      </c>
      <c r="D69" s="7" t="s">
        <v>274</v>
      </c>
      <c r="E69" s="10">
        <v>89015</v>
      </c>
      <c r="F69" s="7" t="s">
        <v>275</v>
      </c>
      <c r="G69" s="7" t="s">
        <v>251</v>
      </c>
      <c r="H69" s="7" t="s">
        <v>130</v>
      </c>
      <c r="I69" s="134">
        <v>36.492138364779898</v>
      </c>
      <c r="J69" s="8">
        <v>54.496551724138044</v>
      </c>
      <c r="K69" s="8">
        <v>41.834482758620645</v>
      </c>
      <c r="L69" s="8">
        <v>52.579310344827569</v>
      </c>
      <c r="M69" s="8">
        <v>45.455172413793093</v>
      </c>
      <c r="N69" s="8">
        <v>99.668965517241261</v>
      </c>
      <c r="O69" s="8">
        <v>69.144827586207029</v>
      </c>
      <c r="P69" s="8">
        <v>18.193103448275867</v>
      </c>
      <c r="Q69" s="8">
        <v>7.358620689655166</v>
      </c>
      <c r="R69" s="8">
        <v>42.634482758620685</v>
      </c>
      <c r="S69" s="8">
        <v>35.710344827586191</v>
      </c>
      <c r="T69" s="8">
        <v>39.462068965517226</v>
      </c>
      <c r="U69" s="8">
        <v>76.558620689655385</v>
      </c>
      <c r="V69" s="8">
        <v>108.94482758620694</v>
      </c>
      <c r="W69" s="9"/>
      <c r="X69" s="7" t="s">
        <v>131</v>
      </c>
      <c r="Y69" s="11" t="s">
        <v>226</v>
      </c>
      <c r="Z69" s="7" t="s">
        <v>225</v>
      </c>
      <c r="AA69" s="135" t="s">
        <v>723</v>
      </c>
      <c r="AB69" s="7" t="s">
        <v>131</v>
      </c>
      <c r="AC69" s="11" t="s">
        <v>226</v>
      </c>
      <c r="AD69" s="11" t="s">
        <v>225</v>
      </c>
      <c r="AE69" s="137">
        <v>43300</v>
      </c>
    </row>
    <row r="70" spans="1:31" ht="15.75" x14ac:dyDescent="0.25">
      <c r="A70" s="133" t="s">
        <v>365</v>
      </c>
      <c r="B70" s="7" t="s">
        <v>366</v>
      </c>
      <c r="C70" s="7" t="s">
        <v>367</v>
      </c>
      <c r="D70" s="7" t="s">
        <v>185</v>
      </c>
      <c r="E70" s="10">
        <v>18428</v>
      </c>
      <c r="F70" s="7" t="s">
        <v>186</v>
      </c>
      <c r="G70" s="7" t="s">
        <v>169</v>
      </c>
      <c r="H70" s="7" t="s">
        <v>140</v>
      </c>
      <c r="I70" s="134">
        <v>52.109461966604798</v>
      </c>
      <c r="J70" s="8">
        <v>76.599999999999994</v>
      </c>
      <c r="K70" s="8">
        <v>24.289655172413802</v>
      </c>
      <c r="L70" s="8">
        <v>53.068965517241381</v>
      </c>
      <c r="M70" s="8">
        <v>37.18620689655171</v>
      </c>
      <c r="N70" s="8">
        <v>111.05517241379304</v>
      </c>
      <c r="O70" s="8">
        <v>80.062068965517227</v>
      </c>
      <c r="P70" s="8">
        <v>2.7586206896551724E-2</v>
      </c>
      <c r="Q70" s="8">
        <v>0</v>
      </c>
      <c r="R70" s="8">
        <v>52.413793103448278</v>
      </c>
      <c r="S70" s="8">
        <v>21.248275862068976</v>
      </c>
      <c r="T70" s="8">
        <v>35.144827586206901</v>
      </c>
      <c r="U70" s="8">
        <v>82.337931034482736</v>
      </c>
      <c r="V70" s="8">
        <v>108.57931034482756</v>
      </c>
      <c r="W70" s="9"/>
      <c r="X70" s="7" t="s">
        <v>131</v>
      </c>
      <c r="Y70" s="11" t="s">
        <v>187</v>
      </c>
      <c r="Z70" s="7" t="s">
        <v>132</v>
      </c>
      <c r="AA70" s="135" t="s">
        <v>668</v>
      </c>
      <c r="AB70" s="7" t="s">
        <v>131</v>
      </c>
      <c r="AC70" s="11" t="s">
        <v>187</v>
      </c>
      <c r="AD70" s="11" t="s">
        <v>132</v>
      </c>
      <c r="AE70" s="137">
        <v>43146</v>
      </c>
    </row>
    <row r="71" spans="1:31" ht="15.75" x14ac:dyDescent="0.25">
      <c r="A71" s="133" t="s">
        <v>299</v>
      </c>
      <c r="B71" s="7" t="s">
        <v>300</v>
      </c>
      <c r="C71" s="7" t="s">
        <v>301</v>
      </c>
      <c r="D71" s="7" t="s">
        <v>274</v>
      </c>
      <c r="E71" s="10">
        <v>89060</v>
      </c>
      <c r="F71" s="7" t="s">
        <v>275</v>
      </c>
      <c r="G71" s="7" t="s">
        <v>251</v>
      </c>
      <c r="H71" s="7" t="s">
        <v>130</v>
      </c>
      <c r="I71" s="134">
        <v>70.322666666666706</v>
      </c>
      <c r="J71" s="8">
        <v>87.537931034482781</v>
      </c>
      <c r="K71" s="8">
        <v>22.462068965517254</v>
      </c>
      <c r="L71" s="8">
        <v>49.12413793103449</v>
      </c>
      <c r="M71" s="8">
        <v>31.227586206896564</v>
      </c>
      <c r="N71" s="8">
        <v>85.248275862068866</v>
      </c>
      <c r="O71" s="8">
        <v>33.593103448275876</v>
      </c>
      <c r="P71" s="8">
        <v>11.510344827586207</v>
      </c>
      <c r="Q71" s="8">
        <v>60.000000000000014</v>
      </c>
      <c r="R71" s="8">
        <v>46.668965517241382</v>
      </c>
      <c r="S71" s="8">
        <v>23.379310344827584</v>
      </c>
      <c r="T71" s="8">
        <v>26.42068965517241</v>
      </c>
      <c r="U71" s="8">
        <v>93.882758620689742</v>
      </c>
      <c r="V71" s="8">
        <v>107.57931034482745</v>
      </c>
      <c r="W71" s="9"/>
      <c r="X71" s="7" t="s">
        <v>131</v>
      </c>
      <c r="Y71" s="11" t="s">
        <v>187</v>
      </c>
      <c r="Z71" s="7" t="s">
        <v>132</v>
      </c>
      <c r="AA71" s="135" t="s">
        <v>733</v>
      </c>
      <c r="AB71" s="7" t="s">
        <v>131</v>
      </c>
      <c r="AC71" s="11" t="s">
        <v>187</v>
      </c>
      <c r="AD71" s="11" t="s">
        <v>132</v>
      </c>
      <c r="AE71" s="137">
        <v>43307</v>
      </c>
    </row>
    <row r="72" spans="1:31" ht="15.75" x14ac:dyDescent="0.25">
      <c r="A72" s="133" t="s">
        <v>734</v>
      </c>
      <c r="B72" s="7" t="s">
        <v>735</v>
      </c>
      <c r="C72" s="7" t="s">
        <v>270</v>
      </c>
      <c r="D72" s="7" t="s">
        <v>127</v>
      </c>
      <c r="E72" s="10">
        <v>78118</v>
      </c>
      <c r="F72" s="7" t="s">
        <v>128</v>
      </c>
      <c r="G72" s="7" t="s">
        <v>650</v>
      </c>
      <c r="H72" s="7" t="s">
        <v>140</v>
      </c>
      <c r="I72" s="134">
        <v>27.0425531914894</v>
      </c>
      <c r="J72" s="8">
        <v>175.81379310344866</v>
      </c>
      <c r="K72" s="8">
        <v>5.441379310344824</v>
      </c>
      <c r="L72" s="8">
        <v>0.81379310344827593</v>
      </c>
      <c r="M72" s="8">
        <v>0.1103448275862069</v>
      </c>
      <c r="N72" s="8">
        <v>6.613793103448276</v>
      </c>
      <c r="O72" s="8">
        <v>174.0206896551725</v>
      </c>
      <c r="P72" s="8">
        <v>0</v>
      </c>
      <c r="Q72" s="8">
        <v>1.5448275862068983</v>
      </c>
      <c r="R72" s="8">
        <v>0</v>
      </c>
      <c r="S72" s="8">
        <v>0.68965517241379315</v>
      </c>
      <c r="T72" s="8">
        <v>5.9241379310344833</v>
      </c>
      <c r="U72" s="8">
        <v>175.56551724137975</v>
      </c>
      <c r="V72" s="8">
        <v>173.97241379310424</v>
      </c>
      <c r="W72" s="9">
        <v>830</v>
      </c>
      <c r="X72" s="7" t="s">
        <v>131</v>
      </c>
      <c r="Y72" s="11" t="s">
        <v>176</v>
      </c>
      <c r="Z72" s="7" t="s">
        <v>305</v>
      </c>
      <c r="AA72" s="135" t="s">
        <v>736</v>
      </c>
      <c r="AB72" s="7" t="s">
        <v>131</v>
      </c>
      <c r="AC72" s="11" t="s">
        <v>176</v>
      </c>
      <c r="AD72" s="11" t="s">
        <v>305</v>
      </c>
      <c r="AE72" s="137">
        <v>43804</v>
      </c>
    </row>
    <row r="73" spans="1:31" ht="15.75" x14ac:dyDescent="0.25">
      <c r="A73" s="133" t="s">
        <v>402</v>
      </c>
      <c r="B73" s="7" t="s">
        <v>403</v>
      </c>
      <c r="C73" s="7" t="s">
        <v>404</v>
      </c>
      <c r="D73" s="7" t="s">
        <v>173</v>
      </c>
      <c r="E73" s="10">
        <v>95901</v>
      </c>
      <c r="F73" s="7" t="s">
        <v>298</v>
      </c>
      <c r="G73" s="7" t="s">
        <v>169</v>
      </c>
      <c r="H73" s="7" t="s">
        <v>130</v>
      </c>
      <c r="I73" s="134">
        <v>60.059090909090898</v>
      </c>
      <c r="J73" s="8">
        <v>14.875862068965519</v>
      </c>
      <c r="K73" s="8">
        <v>22.772413793103446</v>
      </c>
      <c r="L73" s="8">
        <v>48.282758620689705</v>
      </c>
      <c r="M73" s="8">
        <v>91.303448275862053</v>
      </c>
      <c r="N73" s="8">
        <v>141.7379310344829</v>
      </c>
      <c r="O73" s="8">
        <v>22.489655172413784</v>
      </c>
      <c r="P73" s="8">
        <v>10.227586206896552</v>
      </c>
      <c r="Q73" s="8">
        <v>2.7793103448275858</v>
      </c>
      <c r="R73" s="8">
        <v>97.958620689655206</v>
      </c>
      <c r="S73" s="8">
        <v>28.386206896551723</v>
      </c>
      <c r="T73" s="8">
        <v>25.593103448275865</v>
      </c>
      <c r="U73" s="8">
        <v>25.296551724137931</v>
      </c>
      <c r="V73" s="8">
        <v>123.19310344827606</v>
      </c>
      <c r="W73" s="9"/>
      <c r="X73" s="7" t="s">
        <v>131</v>
      </c>
      <c r="Y73" s="11" t="s">
        <v>226</v>
      </c>
      <c r="Z73" s="7" t="s">
        <v>225</v>
      </c>
      <c r="AA73" s="135" t="s">
        <v>695</v>
      </c>
      <c r="AB73" s="7" t="s">
        <v>131</v>
      </c>
      <c r="AC73" s="11" t="s">
        <v>226</v>
      </c>
      <c r="AD73" s="11" t="s">
        <v>225</v>
      </c>
      <c r="AE73" s="137">
        <v>43420</v>
      </c>
    </row>
    <row r="74" spans="1:31" ht="15.75" x14ac:dyDescent="0.25">
      <c r="A74" s="133" t="s">
        <v>737</v>
      </c>
      <c r="B74" s="7" t="s">
        <v>738</v>
      </c>
      <c r="C74" s="7" t="s">
        <v>739</v>
      </c>
      <c r="D74" s="7" t="s">
        <v>127</v>
      </c>
      <c r="E74" s="10">
        <v>76031</v>
      </c>
      <c r="F74" s="7" t="s">
        <v>168</v>
      </c>
      <c r="G74" s="7" t="s">
        <v>169</v>
      </c>
      <c r="H74" s="7" t="s">
        <v>140</v>
      </c>
      <c r="I74" s="134">
        <v>29.1097293343087</v>
      </c>
      <c r="J74" s="8">
        <v>84.537931034483194</v>
      </c>
      <c r="K74" s="8">
        <v>33.303448275862088</v>
      </c>
      <c r="L74" s="8">
        <v>33.034482758620712</v>
      </c>
      <c r="M74" s="8">
        <v>22.799999999999983</v>
      </c>
      <c r="N74" s="8">
        <v>101.86896551724168</v>
      </c>
      <c r="O74" s="8">
        <v>71.806896551724336</v>
      </c>
      <c r="P74" s="8">
        <v>0</v>
      </c>
      <c r="Q74" s="8">
        <v>0</v>
      </c>
      <c r="R74" s="8">
        <v>36.441379310344871</v>
      </c>
      <c r="S74" s="8">
        <v>26.848275862068963</v>
      </c>
      <c r="T74" s="8">
        <v>39.124137931034497</v>
      </c>
      <c r="U74" s="8">
        <v>71.262068965517457</v>
      </c>
      <c r="V74" s="8">
        <v>87.206896551724398</v>
      </c>
      <c r="W74" s="9"/>
      <c r="X74" s="7" t="s">
        <v>131</v>
      </c>
      <c r="Y74" s="11" t="s">
        <v>133</v>
      </c>
      <c r="Z74" s="7" t="s">
        <v>132</v>
      </c>
      <c r="AA74" s="135" t="s">
        <v>685</v>
      </c>
      <c r="AB74" s="7" t="s">
        <v>131</v>
      </c>
      <c r="AC74" s="11" t="s">
        <v>133</v>
      </c>
      <c r="AD74" s="11" t="s">
        <v>132</v>
      </c>
      <c r="AE74" s="137">
        <v>43335</v>
      </c>
    </row>
    <row r="75" spans="1:31" ht="15.75" x14ac:dyDescent="0.25">
      <c r="A75" s="133" t="s">
        <v>740</v>
      </c>
      <c r="B75" s="7" t="s">
        <v>741</v>
      </c>
      <c r="C75" s="7" t="s">
        <v>742</v>
      </c>
      <c r="D75" s="7" t="s">
        <v>313</v>
      </c>
      <c r="E75" s="10">
        <v>2747</v>
      </c>
      <c r="F75" s="7" t="s">
        <v>314</v>
      </c>
      <c r="G75" s="7" t="s">
        <v>169</v>
      </c>
      <c r="H75" s="7" t="s">
        <v>130</v>
      </c>
      <c r="I75" s="134">
        <v>89.941176470588204</v>
      </c>
      <c r="J75" s="8">
        <v>24.262068965517237</v>
      </c>
      <c r="K75" s="8">
        <v>16.965517241379313</v>
      </c>
      <c r="L75" s="8">
        <v>53.848275862068952</v>
      </c>
      <c r="M75" s="8">
        <v>72.737931034482756</v>
      </c>
      <c r="N75" s="8">
        <v>95.717241379310352</v>
      </c>
      <c r="O75" s="8">
        <v>58.848275862068981</v>
      </c>
      <c r="P75" s="8">
        <v>9.2275862068965502</v>
      </c>
      <c r="Q75" s="8">
        <v>4.0206896551724132</v>
      </c>
      <c r="R75" s="8">
        <v>69.889655172413796</v>
      </c>
      <c r="S75" s="8">
        <v>11.434482758620691</v>
      </c>
      <c r="T75" s="8">
        <v>23.682758620689651</v>
      </c>
      <c r="U75" s="8">
        <v>62.806896551724144</v>
      </c>
      <c r="V75" s="8">
        <v>99.358620689655297</v>
      </c>
      <c r="W75" s="9"/>
      <c r="X75" s="7" t="s">
        <v>131</v>
      </c>
      <c r="Y75" s="11" t="s">
        <v>187</v>
      </c>
      <c r="Z75" s="7" t="s">
        <v>132</v>
      </c>
      <c r="AA75" s="135" t="s">
        <v>657</v>
      </c>
      <c r="AB75" s="7" t="s">
        <v>131</v>
      </c>
      <c r="AC75" s="11" t="s">
        <v>187</v>
      </c>
      <c r="AD75" s="11" t="s">
        <v>132</v>
      </c>
      <c r="AE75" s="137">
        <v>43230</v>
      </c>
    </row>
    <row r="76" spans="1:31" ht="15.75" x14ac:dyDescent="0.25">
      <c r="A76" s="133" t="s">
        <v>743</v>
      </c>
      <c r="B76" s="7" t="s">
        <v>744</v>
      </c>
      <c r="C76" s="7" t="s">
        <v>745</v>
      </c>
      <c r="D76" s="7" t="s">
        <v>297</v>
      </c>
      <c r="E76" s="10">
        <v>44505</v>
      </c>
      <c r="F76" s="7" t="s">
        <v>286</v>
      </c>
      <c r="G76" s="7" t="s">
        <v>129</v>
      </c>
      <c r="H76" s="7" t="s">
        <v>140</v>
      </c>
      <c r="I76" s="134">
        <v>104.35839598997499</v>
      </c>
      <c r="J76" s="8">
        <v>113.31724137931016</v>
      </c>
      <c r="K76" s="8">
        <v>15.186206896551729</v>
      </c>
      <c r="L76" s="8">
        <v>20.634482758620699</v>
      </c>
      <c r="M76" s="8">
        <v>16.23448275862069</v>
      </c>
      <c r="N76" s="8">
        <v>50.531034482758592</v>
      </c>
      <c r="O76" s="8">
        <v>114.84137931034465</v>
      </c>
      <c r="P76" s="8">
        <v>0</v>
      </c>
      <c r="Q76" s="8">
        <v>0</v>
      </c>
      <c r="R76" s="8">
        <v>21.862068965517246</v>
      </c>
      <c r="S76" s="8">
        <v>15.999999999999995</v>
      </c>
      <c r="T76" s="8">
        <v>12.4</v>
      </c>
      <c r="U76" s="8">
        <v>115.110344827586</v>
      </c>
      <c r="V76" s="8">
        <v>129.39999999999975</v>
      </c>
      <c r="W76" s="9">
        <v>300</v>
      </c>
      <c r="X76" s="7" t="s">
        <v>131</v>
      </c>
      <c r="Y76" s="11" t="s">
        <v>133</v>
      </c>
      <c r="Z76" s="7" t="s">
        <v>132</v>
      </c>
      <c r="AA76" s="135" t="s">
        <v>746</v>
      </c>
      <c r="AB76" s="7" t="s">
        <v>131</v>
      </c>
      <c r="AC76" s="11" t="s">
        <v>133</v>
      </c>
      <c r="AD76" s="11" t="s">
        <v>132</v>
      </c>
      <c r="AE76" s="137">
        <v>43181</v>
      </c>
    </row>
    <row r="77" spans="1:31" ht="15.75" x14ac:dyDescent="0.25">
      <c r="A77" s="133" t="s">
        <v>747</v>
      </c>
      <c r="B77" s="7" t="s">
        <v>748</v>
      </c>
      <c r="C77" s="7" t="s">
        <v>749</v>
      </c>
      <c r="D77" s="7" t="s">
        <v>718</v>
      </c>
      <c r="E77" s="10">
        <v>62992</v>
      </c>
      <c r="F77" s="7" t="s">
        <v>278</v>
      </c>
      <c r="G77" s="7" t="s">
        <v>169</v>
      </c>
      <c r="H77" s="7" t="s">
        <v>130</v>
      </c>
      <c r="I77" s="134">
        <v>20.4926279271466</v>
      </c>
      <c r="J77" s="8">
        <v>56.151724137931026</v>
      </c>
      <c r="K77" s="8">
        <v>24.289655172413788</v>
      </c>
      <c r="L77" s="8">
        <v>36.434482758620724</v>
      </c>
      <c r="M77" s="8">
        <v>35.406896551724159</v>
      </c>
      <c r="N77" s="8">
        <v>93.455172413793449</v>
      </c>
      <c r="O77" s="8">
        <v>47.572413793103436</v>
      </c>
      <c r="P77" s="8">
        <v>2.7999999999999994</v>
      </c>
      <c r="Q77" s="8">
        <v>8.4551724137930968</v>
      </c>
      <c r="R77" s="8">
        <v>39.055172413793159</v>
      </c>
      <c r="S77" s="8">
        <v>25.448275862068982</v>
      </c>
      <c r="T77" s="8">
        <v>31.889655172413782</v>
      </c>
      <c r="U77" s="8">
        <v>55.889655172413789</v>
      </c>
      <c r="V77" s="8">
        <v>92.393103448276236</v>
      </c>
      <c r="W77" s="9"/>
      <c r="X77" s="7" t="s">
        <v>131</v>
      </c>
      <c r="Y77" s="11" t="s">
        <v>133</v>
      </c>
      <c r="Z77" s="7" t="s">
        <v>132</v>
      </c>
      <c r="AA77" s="135" t="s">
        <v>703</v>
      </c>
      <c r="AB77" s="7" t="s">
        <v>131</v>
      </c>
      <c r="AC77" s="11" t="s">
        <v>133</v>
      </c>
      <c r="AD77" s="11" t="s">
        <v>132</v>
      </c>
      <c r="AE77" s="137">
        <v>43174</v>
      </c>
    </row>
    <row r="78" spans="1:31" ht="15.75" x14ac:dyDescent="0.25">
      <c r="A78" s="133" t="s">
        <v>750</v>
      </c>
      <c r="B78" s="7" t="s">
        <v>751</v>
      </c>
      <c r="C78" s="7" t="s">
        <v>752</v>
      </c>
      <c r="D78" s="7" t="s">
        <v>320</v>
      </c>
      <c r="E78" s="10">
        <v>53144</v>
      </c>
      <c r="F78" s="7" t="s">
        <v>278</v>
      </c>
      <c r="G78" s="7" t="s">
        <v>251</v>
      </c>
      <c r="H78" s="7" t="s">
        <v>130</v>
      </c>
      <c r="I78" s="134">
        <v>22.178571428571399</v>
      </c>
      <c r="J78" s="8">
        <v>74.406896551724131</v>
      </c>
      <c r="K78" s="8">
        <v>18.275862068965502</v>
      </c>
      <c r="L78" s="8">
        <v>27.951724137931052</v>
      </c>
      <c r="M78" s="8">
        <v>28.482758620689662</v>
      </c>
      <c r="N78" s="8">
        <v>70.751724137931191</v>
      </c>
      <c r="O78" s="8">
        <v>61.544827586206857</v>
      </c>
      <c r="P78" s="8">
        <v>6.0482758620689649</v>
      </c>
      <c r="Q78" s="8">
        <v>10.772413793103448</v>
      </c>
      <c r="R78" s="8">
        <v>34.710344827586233</v>
      </c>
      <c r="S78" s="8">
        <v>18.793103448275861</v>
      </c>
      <c r="T78" s="8">
        <v>23.372413793103455</v>
      </c>
      <c r="U78" s="8">
        <v>72.241379310344783</v>
      </c>
      <c r="V78" s="8">
        <v>88.275862068965651</v>
      </c>
      <c r="W78" s="9"/>
      <c r="X78" s="7" t="s">
        <v>131</v>
      </c>
      <c r="Y78" s="11" t="s">
        <v>226</v>
      </c>
      <c r="Z78" s="7" t="s">
        <v>225</v>
      </c>
      <c r="AA78" s="135" t="s">
        <v>680</v>
      </c>
      <c r="AB78" s="7" t="s">
        <v>131</v>
      </c>
      <c r="AC78" s="11" t="s">
        <v>226</v>
      </c>
      <c r="AD78" s="11" t="s">
        <v>225</v>
      </c>
      <c r="AE78" s="137">
        <v>43258</v>
      </c>
    </row>
    <row r="79" spans="1:31" ht="15.75" x14ac:dyDescent="0.25">
      <c r="A79" s="133" t="s">
        <v>282</v>
      </c>
      <c r="B79" s="7" t="s">
        <v>283</v>
      </c>
      <c r="C79" s="7" t="s">
        <v>284</v>
      </c>
      <c r="D79" s="7" t="s">
        <v>285</v>
      </c>
      <c r="E79" s="10">
        <v>49014</v>
      </c>
      <c r="F79" s="7" t="s">
        <v>286</v>
      </c>
      <c r="G79" s="7" t="s">
        <v>169</v>
      </c>
      <c r="H79" s="7" t="s">
        <v>130</v>
      </c>
      <c r="I79" s="134">
        <v>48.0738255033557</v>
      </c>
      <c r="J79" s="8">
        <v>40.517241379310299</v>
      </c>
      <c r="K79" s="8">
        <v>45.937931034482745</v>
      </c>
      <c r="L79" s="8">
        <v>28.917241379310354</v>
      </c>
      <c r="M79" s="8">
        <v>18.151724137931037</v>
      </c>
      <c r="N79" s="8">
        <v>68.74482758620691</v>
      </c>
      <c r="O79" s="8">
        <v>38.47586206896554</v>
      </c>
      <c r="P79" s="8">
        <v>12.393103448275863</v>
      </c>
      <c r="Q79" s="8">
        <v>13.910344827586204</v>
      </c>
      <c r="R79" s="8">
        <v>29.799999999999994</v>
      </c>
      <c r="S79" s="8">
        <v>21.76551724137931</v>
      </c>
      <c r="T79" s="8">
        <v>29.986206896551735</v>
      </c>
      <c r="U79" s="8">
        <v>51.972413793103456</v>
      </c>
      <c r="V79" s="8">
        <v>70.213793103448268</v>
      </c>
      <c r="W79" s="9">
        <v>75</v>
      </c>
      <c r="X79" s="7" t="s">
        <v>131</v>
      </c>
      <c r="Y79" s="11" t="s">
        <v>226</v>
      </c>
      <c r="Z79" s="7" t="s">
        <v>225</v>
      </c>
      <c r="AA79" s="135" t="s">
        <v>753</v>
      </c>
      <c r="AB79" s="7" t="s">
        <v>131</v>
      </c>
      <c r="AC79" s="11" t="s">
        <v>226</v>
      </c>
      <c r="AD79" s="11" t="s">
        <v>225</v>
      </c>
      <c r="AE79" s="137">
        <v>43167</v>
      </c>
    </row>
    <row r="80" spans="1:31" ht="15.75" x14ac:dyDescent="0.25">
      <c r="A80" s="133" t="s">
        <v>754</v>
      </c>
      <c r="B80" s="7" t="s">
        <v>755</v>
      </c>
      <c r="C80" s="7" t="s">
        <v>756</v>
      </c>
      <c r="D80" s="7" t="s">
        <v>400</v>
      </c>
      <c r="E80" s="10">
        <v>21863</v>
      </c>
      <c r="F80" s="7" t="s">
        <v>401</v>
      </c>
      <c r="G80" s="7" t="s">
        <v>169</v>
      </c>
      <c r="H80" s="7" t="s">
        <v>130</v>
      </c>
      <c r="I80" s="134">
        <v>70.587248322147602</v>
      </c>
      <c r="J80" s="8">
        <v>36.448275862068968</v>
      </c>
      <c r="K80" s="8">
        <v>11.275862068965514</v>
      </c>
      <c r="L80" s="8">
        <v>33.855172413793113</v>
      </c>
      <c r="M80" s="8">
        <v>51.765517241379321</v>
      </c>
      <c r="N80" s="8">
        <v>84.855172413793071</v>
      </c>
      <c r="O80" s="8">
        <v>40.648275862068964</v>
      </c>
      <c r="P80" s="8">
        <v>4.4896551724137934</v>
      </c>
      <c r="Q80" s="8">
        <v>3.3517241379310341</v>
      </c>
      <c r="R80" s="8">
        <v>46.537931034482753</v>
      </c>
      <c r="S80" s="8">
        <v>21.972413793103449</v>
      </c>
      <c r="T80" s="8">
        <v>20.758620689655171</v>
      </c>
      <c r="U80" s="8">
        <v>44.075862068965513</v>
      </c>
      <c r="V80" s="8">
        <v>87.862068965517153</v>
      </c>
      <c r="W80" s="9"/>
      <c r="X80" s="7" t="s">
        <v>131</v>
      </c>
      <c r="Y80" s="11" t="s">
        <v>226</v>
      </c>
      <c r="Z80" s="7" t="s">
        <v>225</v>
      </c>
      <c r="AA80" s="135" t="s">
        <v>757</v>
      </c>
      <c r="AB80" s="7" t="s">
        <v>131</v>
      </c>
      <c r="AC80" s="11" t="s">
        <v>226</v>
      </c>
      <c r="AD80" s="11" t="s">
        <v>225</v>
      </c>
      <c r="AE80" s="137">
        <v>43328</v>
      </c>
    </row>
    <row r="81" spans="1:31" ht="15.75" x14ac:dyDescent="0.25">
      <c r="A81" s="133" t="s">
        <v>165</v>
      </c>
      <c r="B81" s="7" t="s">
        <v>166</v>
      </c>
      <c r="C81" s="7" t="s">
        <v>167</v>
      </c>
      <c r="D81" s="7" t="s">
        <v>127</v>
      </c>
      <c r="E81" s="10">
        <v>79501</v>
      </c>
      <c r="F81" s="7" t="s">
        <v>168</v>
      </c>
      <c r="G81" s="7" t="s">
        <v>169</v>
      </c>
      <c r="H81" s="7" t="s">
        <v>140</v>
      </c>
      <c r="I81" s="134">
        <v>25.908450704225402</v>
      </c>
      <c r="J81" s="8">
        <v>71.703448275862144</v>
      </c>
      <c r="K81" s="8">
        <v>29.889655172413811</v>
      </c>
      <c r="L81" s="8">
        <v>17.972413793103456</v>
      </c>
      <c r="M81" s="8">
        <v>12.903448275862068</v>
      </c>
      <c r="N81" s="8">
        <v>62.110344827586196</v>
      </c>
      <c r="O81" s="8">
        <v>42.351724137931079</v>
      </c>
      <c r="P81" s="8">
        <v>2.1310344827586207</v>
      </c>
      <c r="Q81" s="8">
        <v>25.875862068965507</v>
      </c>
      <c r="R81" s="8">
        <v>25.2206896551724</v>
      </c>
      <c r="S81" s="8">
        <v>17.400000000000002</v>
      </c>
      <c r="T81" s="8">
        <v>21.517241379310352</v>
      </c>
      <c r="U81" s="8">
        <v>68.331034482758653</v>
      </c>
      <c r="V81" s="8">
        <v>64.965517241379317</v>
      </c>
      <c r="W81" s="9">
        <v>750</v>
      </c>
      <c r="X81" s="7" t="s">
        <v>131</v>
      </c>
      <c r="Y81" s="11" t="s">
        <v>133</v>
      </c>
      <c r="Z81" s="7" t="s">
        <v>709</v>
      </c>
      <c r="AA81" s="135" t="s">
        <v>659</v>
      </c>
      <c r="AB81" s="7" t="s">
        <v>157</v>
      </c>
      <c r="AC81" s="11"/>
      <c r="AD81" s="11"/>
      <c r="AE81" s="137"/>
    </row>
    <row r="82" spans="1:31" ht="15.75" x14ac:dyDescent="0.25">
      <c r="A82" s="133" t="s">
        <v>758</v>
      </c>
      <c r="B82" s="7" t="s">
        <v>759</v>
      </c>
      <c r="C82" s="7" t="s">
        <v>760</v>
      </c>
      <c r="D82" s="7" t="s">
        <v>718</v>
      </c>
      <c r="E82" s="10">
        <v>60901</v>
      </c>
      <c r="F82" s="7" t="s">
        <v>278</v>
      </c>
      <c r="G82" s="7" t="s">
        <v>251</v>
      </c>
      <c r="H82" s="7" t="s">
        <v>140</v>
      </c>
      <c r="I82" s="134">
        <v>9.8881373569198807</v>
      </c>
      <c r="J82" s="8">
        <v>48.151724137931048</v>
      </c>
      <c r="K82" s="8">
        <v>17.813793103448251</v>
      </c>
      <c r="L82" s="8">
        <v>22.17241379310342</v>
      </c>
      <c r="M82" s="8">
        <v>40.17241379310348</v>
      </c>
      <c r="N82" s="8">
        <v>87.282758620690032</v>
      </c>
      <c r="O82" s="8">
        <v>41.027586206896558</v>
      </c>
      <c r="P82" s="8">
        <v>0</v>
      </c>
      <c r="Q82" s="8">
        <v>0</v>
      </c>
      <c r="R82" s="8">
        <v>46.972413793103456</v>
      </c>
      <c r="S82" s="8">
        <v>24.413793103448267</v>
      </c>
      <c r="T82" s="8">
        <v>15.827586206896514</v>
      </c>
      <c r="U82" s="8">
        <v>41.096551724137932</v>
      </c>
      <c r="V82" s="8">
        <v>91.137931034483543</v>
      </c>
      <c r="W82" s="9"/>
      <c r="X82" s="7" t="s">
        <v>131</v>
      </c>
      <c r="Y82" s="11" t="s">
        <v>226</v>
      </c>
      <c r="Z82" s="7" t="s">
        <v>225</v>
      </c>
      <c r="AA82" s="135" t="s">
        <v>705</v>
      </c>
      <c r="AB82" s="7" t="s">
        <v>131</v>
      </c>
      <c r="AC82" s="11" t="s">
        <v>226</v>
      </c>
      <c r="AD82" s="11" t="s">
        <v>225</v>
      </c>
      <c r="AE82" s="137">
        <v>43202</v>
      </c>
    </row>
    <row r="83" spans="1:31" ht="15.75" x14ac:dyDescent="0.25">
      <c r="A83" s="133" t="s">
        <v>341</v>
      </c>
      <c r="B83" s="7" t="s">
        <v>342</v>
      </c>
      <c r="C83" s="7" t="s">
        <v>343</v>
      </c>
      <c r="D83" s="7" t="s">
        <v>344</v>
      </c>
      <c r="E83" s="10">
        <v>41005</v>
      </c>
      <c r="F83" s="7" t="s">
        <v>278</v>
      </c>
      <c r="G83" s="7" t="s">
        <v>251</v>
      </c>
      <c r="H83" s="7" t="s">
        <v>130</v>
      </c>
      <c r="I83" s="134">
        <v>39.6404255319149</v>
      </c>
      <c r="J83" s="8">
        <v>28.641379310344831</v>
      </c>
      <c r="K83" s="8">
        <v>21.200000000000006</v>
      </c>
      <c r="L83" s="8">
        <v>38.517241379310327</v>
      </c>
      <c r="M83" s="8">
        <v>33.579310344827583</v>
      </c>
      <c r="N83" s="8">
        <v>88.482758620689779</v>
      </c>
      <c r="O83" s="8">
        <v>30.282758620689659</v>
      </c>
      <c r="P83" s="8">
        <v>2.3172413793103446</v>
      </c>
      <c r="Q83" s="8">
        <v>0.85517241379310349</v>
      </c>
      <c r="R83" s="8">
        <v>35.503448275862063</v>
      </c>
      <c r="S83" s="8">
        <v>35.475862068965505</v>
      </c>
      <c r="T83" s="8">
        <v>20.12413793103449</v>
      </c>
      <c r="U83" s="8">
        <v>30.834482758620695</v>
      </c>
      <c r="V83" s="8">
        <v>62.151724137931097</v>
      </c>
      <c r="W83" s="9"/>
      <c r="X83" s="7" t="s">
        <v>131</v>
      </c>
      <c r="Y83" s="11" t="s">
        <v>226</v>
      </c>
      <c r="Z83" s="7" t="s">
        <v>225</v>
      </c>
      <c r="AA83" s="135" t="s">
        <v>753</v>
      </c>
      <c r="AB83" s="7" t="s">
        <v>131</v>
      </c>
      <c r="AC83" s="11" t="s">
        <v>226</v>
      </c>
      <c r="AD83" s="11" t="s">
        <v>225</v>
      </c>
      <c r="AE83" s="137">
        <v>43167</v>
      </c>
    </row>
    <row r="84" spans="1:31" ht="15.75" x14ac:dyDescent="0.25">
      <c r="A84" s="133" t="s">
        <v>761</v>
      </c>
      <c r="B84" s="7" t="s">
        <v>762</v>
      </c>
      <c r="C84" s="7" t="s">
        <v>763</v>
      </c>
      <c r="D84" s="7" t="s">
        <v>297</v>
      </c>
      <c r="E84" s="10">
        <v>45011</v>
      </c>
      <c r="F84" s="7" t="s">
        <v>286</v>
      </c>
      <c r="G84" s="7" t="s">
        <v>169</v>
      </c>
      <c r="H84" s="7" t="s">
        <v>130</v>
      </c>
      <c r="I84" s="134">
        <v>42.724409448818903</v>
      </c>
      <c r="J84" s="8">
        <v>40.220689655172443</v>
      </c>
      <c r="K84" s="8">
        <v>32.958620689655199</v>
      </c>
      <c r="L84" s="8">
        <v>30.365517241379305</v>
      </c>
      <c r="M84" s="8">
        <v>10.524137931034485</v>
      </c>
      <c r="N84" s="8">
        <v>66.937931034482773</v>
      </c>
      <c r="O84" s="8">
        <v>38.641379310344824</v>
      </c>
      <c r="P84" s="8">
        <v>2.241379310344827</v>
      </c>
      <c r="Q84" s="8">
        <v>6.2482758620689633</v>
      </c>
      <c r="R84" s="8">
        <v>13.717241379310348</v>
      </c>
      <c r="S84" s="8">
        <v>24.400000000000002</v>
      </c>
      <c r="T84" s="8">
        <v>31.075862068965524</v>
      </c>
      <c r="U84" s="8">
        <v>44.875862068965517</v>
      </c>
      <c r="V84" s="8">
        <v>34.827586206896505</v>
      </c>
      <c r="W84" s="9"/>
      <c r="X84" s="7" t="s">
        <v>131</v>
      </c>
      <c r="Y84" s="11" t="s">
        <v>226</v>
      </c>
      <c r="Z84" s="7" t="s">
        <v>225</v>
      </c>
      <c r="AA84" s="135" t="s">
        <v>713</v>
      </c>
      <c r="AB84" s="7" t="s">
        <v>131</v>
      </c>
      <c r="AC84" s="11" t="s">
        <v>226</v>
      </c>
      <c r="AD84" s="11" t="s">
        <v>225</v>
      </c>
      <c r="AE84" s="137">
        <v>43154</v>
      </c>
    </row>
    <row r="85" spans="1:31" ht="15.75" x14ac:dyDescent="0.25">
      <c r="A85" s="133" t="s">
        <v>317</v>
      </c>
      <c r="B85" s="7" t="s">
        <v>318</v>
      </c>
      <c r="C85" s="7" t="s">
        <v>319</v>
      </c>
      <c r="D85" s="7" t="s">
        <v>320</v>
      </c>
      <c r="E85" s="10">
        <v>53039</v>
      </c>
      <c r="F85" s="7" t="s">
        <v>278</v>
      </c>
      <c r="G85" s="7" t="s">
        <v>251</v>
      </c>
      <c r="H85" s="7" t="s">
        <v>130</v>
      </c>
      <c r="I85" s="134">
        <v>28.726495726495699</v>
      </c>
      <c r="J85" s="8">
        <v>20.406896551724138</v>
      </c>
      <c r="K85" s="8">
        <v>13.372413793103435</v>
      </c>
      <c r="L85" s="8">
        <v>46.420689655172424</v>
      </c>
      <c r="M85" s="8">
        <v>33.613793103448309</v>
      </c>
      <c r="N85" s="8">
        <v>81.165517241379405</v>
      </c>
      <c r="O85" s="8">
        <v>24.751724137931046</v>
      </c>
      <c r="P85" s="8">
        <v>6.7310344827586199</v>
      </c>
      <c r="Q85" s="8">
        <v>1.1655172413793107</v>
      </c>
      <c r="R85" s="8">
        <v>25.924137931034487</v>
      </c>
      <c r="S85" s="8">
        <v>35.855172413793149</v>
      </c>
      <c r="T85" s="8">
        <v>22.965517241379313</v>
      </c>
      <c r="U85" s="8">
        <v>29.068965517241406</v>
      </c>
      <c r="V85" s="8">
        <v>57.248275862068972</v>
      </c>
      <c r="W85" s="9"/>
      <c r="X85" s="7" t="s">
        <v>131</v>
      </c>
      <c r="Y85" s="11" t="s">
        <v>226</v>
      </c>
      <c r="Z85" s="7" t="s">
        <v>225</v>
      </c>
      <c r="AA85" s="135" t="s">
        <v>764</v>
      </c>
      <c r="AB85" s="7" t="s">
        <v>131</v>
      </c>
      <c r="AC85" s="11" t="s">
        <v>226</v>
      </c>
      <c r="AD85" s="11" t="s">
        <v>225</v>
      </c>
      <c r="AE85" s="137">
        <v>43209</v>
      </c>
    </row>
    <row r="86" spans="1:31" ht="15.75" x14ac:dyDescent="0.25">
      <c r="A86" s="133" t="s">
        <v>321</v>
      </c>
      <c r="B86" s="7" t="s">
        <v>322</v>
      </c>
      <c r="C86" s="7" t="s">
        <v>323</v>
      </c>
      <c r="D86" s="7" t="s">
        <v>218</v>
      </c>
      <c r="E86" s="10">
        <v>10924</v>
      </c>
      <c r="F86" s="7" t="s">
        <v>250</v>
      </c>
      <c r="G86" s="7" t="s">
        <v>169</v>
      </c>
      <c r="H86" s="7" t="s">
        <v>130</v>
      </c>
      <c r="I86" s="134">
        <v>74.056277056277096</v>
      </c>
      <c r="J86" s="8">
        <v>28.544827586206896</v>
      </c>
      <c r="K86" s="8">
        <v>22.351724137931033</v>
      </c>
      <c r="L86" s="8">
        <v>42.655172413793117</v>
      </c>
      <c r="M86" s="8">
        <v>18.317241379310339</v>
      </c>
      <c r="N86" s="8">
        <v>74.882758620689671</v>
      </c>
      <c r="O86" s="8">
        <v>34.682758620689654</v>
      </c>
      <c r="P86" s="8">
        <v>0.50344827586206897</v>
      </c>
      <c r="Q86" s="8">
        <v>1.7999999999999998</v>
      </c>
      <c r="R86" s="8">
        <v>28.765517241379307</v>
      </c>
      <c r="S86" s="8">
        <v>12.793103448275863</v>
      </c>
      <c r="T86" s="8">
        <v>33.972413793103449</v>
      </c>
      <c r="U86" s="8">
        <v>36.337931034482757</v>
      </c>
      <c r="V86" s="8">
        <v>46.772413793103404</v>
      </c>
      <c r="W86" s="9"/>
      <c r="X86" s="7" t="s">
        <v>131</v>
      </c>
      <c r="Y86" s="11" t="s">
        <v>226</v>
      </c>
      <c r="Z86" s="7" t="s">
        <v>225</v>
      </c>
      <c r="AA86" s="135" t="s">
        <v>764</v>
      </c>
      <c r="AB86" s="7" t="s">
        <v>131</v>
      </c>
      <c r="AC86" s="11" t="s">
        <v>226</v>
      </c>
      <c r="AD86" s="11" t="s">
        <v>225</v>
      </c>
      <c r="AE86" s="137">
        <v>43209</v>
      </c>
    </row>
    <row r="87" spans="1:31" ht="15.75" x14ac:dyDescent="0.25">
      <c r="A87" s="133" t="s">
        <v>338</v>
      </c>
      <c r="B87" s="7" t="s">
        <v>339</v>
      </c>
      <c r="C87" s="7" t="s">
        <v>340</v>
      </c>
      <c r="D87" s="7" t="s">
        <v>149</v>
      </c>
      <c r="E87" s="10">
        <v>70655</v>
      </c>
      <c r="F87" s="7" t="s">
        <v>150</v>
      </c>
      <c r="G87" s="7" t="s">
        <v>169</v>
      </c>
      <c r="H87" s="7" t="s">
        <v>140</v>
      </c>
      <c r="I87" s="134">
        <v>63.06</v>
      </c>
      <c r="J87" s="8">
        <v>69.593103448275869</v>
      </c>
      <c r="K87" s="8">
        <v>38.331034482758625</v>
      </c>
      <c r="L87" s="8">
        <v>1.4137931034482758</v>
      </c>
      <c r="M87" s="8">
        <v>0.47586206896551725</v>
      </c>
      <c r="N87" s="8">
        <v>12.793103448275865</v>
      </c>
      <c r="O87" s="8">
        <v>97.020689655172447</v>
      </c>
      <c r="P87" s="8">
        <v>0</v>
      </c>
      <c r="Q87" s="8">
        <v>0</v>
      </c>
      <c r="R87" s="8">
        <v>1.2000000000000002</v>
      </c>
      <c r="S87" s="8">
        <v>0.8413793103448276</v>
      </c>
      <c r="T87" s="8">
        <v>10.751724137931035</v>
      </c>
      <c r="U87" s="8">
        <v>97.020689655172447</v>
      </c>
      <c r="V87" s="8">
        <v>55.372413793103497</v>
      </c>
      <c r="W87" s="9"/>
      <c r="X87" s="7" t="s">
        <v>131</v>
      </c>
      <c r="Y87" s="11" t="s">
        <v>133</v>
      </c>
      <c r="Z87" s="7" t="s">
        <v>132</v>
      </c>
      <c r="AA87" s="135" t="s">
        <v>765</v>
      </c>
      <c r="AB87" s="7" t="s">
        <v>131</v>
      </c>
      <c r="AC87" s="11" t="s">
        <v>133</v>
      </c>
      <c r="AD87" s="11" t="s">
        <v>704</v>
      </c>
      <c r="AE87" s="137">
        <v>43510</v>
      </c>
    </row>
    <row r="88" spans="1:31" ht="15.75" x14ac:dyDescent="0.25">
      <c r="A88" s="133" t="s">
        <v>621</v>
      </c>
      <c r="B88" s="7" t="s">
        <v>620</v>
      </c>
      <c r="C88" s="7" t="s">
        <v>619</v>
      </c>
      <c r="D88" s="7" t="s">
        <v>238</v>
      </c>
      <c r="E88" s="10">
        <v>87021</v>
      </c>
      <c r="F88" s="7" t="s">
        <v>203</v>
      </c>
      <c r="G88" s="7" t="s">
        <v>169</v>
      </c>
      <c r="H88" s="7" t="s">
        <v>140</v>
      </c>
      <c r="I88" s="134">
        <v>35.6569200779727</v>
      </c>
      <c r="J88" s="8">
        <v>75.799999999999869</v>
      </c>
      <c r="K88" s="8">
        <v>25.551724137931036</v>
      </c>
      <c r="L88" s="8">
        <v>4.3793103448275854</v>
      </c>
      <c r="M88" s="8">
        <v>4.0758620689655167</v>
      </c>
      <c r="N88" s="8">
        <v>35.510344827586231</v>
      </c>
      <c r="O88" s="8">
        <v>73.489655172413705</v>
      </c>
      <c r="P88" s="8">
        <v>0.54482758620689653</v>
      </c>
      <c r="Q88" s="8">
        <v>0.2620689655172414</v>
      </c>
      <c r="R88" s="8">
        <v>5.6758620689655173</v>
      </c>
      <c r="S88" s="8">
        <v>3.4965517241379307</v>
      </c>
      <c r="T88" s="8">
        <v>28.620689655172427</v>
      </c>
      <c r="U88" s="8">
        <v>72.01379310344818</v>
      </c>
      <c r="V88" s="8">
        <v>87.868965517241151</v>
      </c>
      <c r="W88" s="9">
        <v>150</v>
      </c>
      <c r="X88" s="7" t="s">
        <v>131</v>
      </c>
      <c r="Y88" s="11" t="s">
        <v>133</v>
      </c>
      <c r="Z88" s="7" t="s">
        <v>132</v>
      </c>
      <c r="AA88" s="135" t="s">
        <v>646</v>
      </c>
      <c r="AB88" s="7" t="s">
        <v>131</v>
      </c>
      <c r="AC88" s="11" t="s">
        <v>133</v>
      </c>
      <c r="AD88" s="11" t="s">
        <v>132</v>
      </c>
      <c r="AE88" s="137">
        <v>43230</v>
      </c>
    </row>
    <row r="89" spans="1:31" ht="15.75" x14ac:dyDescent="0.25">
      <c r="A89" s="133" t="s">
        <v>373</v>
      </c>
      <c r="B89" s="7" t="s">
        <v>374</v>
      </c>
      <c r="C89" s="7" t="s">
        <v>375</v>
      </c>
      <c r="D89" s="7" t="s">
        <v>376</v>
      </c>
      <c r="E89" s="10">
        <v>2863</v>
      </c>
      <c r="F89" s="7" t="s">
        <v>314</v>
      </c>
      <c r="G89" s="7" t="s">
        <v>251</v>
      </c>
      <c r="H89" s="7" t="s">
        <v>140</v>
      </c>
      <c r="I89" s="134">
        <v>69.093385214007796</v>
      </c>
      <c r="J89" s="8">
        <v>51.144827586206901</v>
      </c>
      <c r="K89" s="8">
        <v>9.8896551724137929</v>
      </c>
      <c r="L89" s="8">
        <v>14.055172413793102</v>
      </c>
      <c r="M89" s="8">
        <v>25.296551724137927</v>
      </c>
      <c r="N89" s="8">
        <v>39.662068965517264</v>
      </c>
      <c r="O89" s="8">
        <v>60.724137931034477</v>
      </c>
      <c r="P89" s="8">
        <v>0</v>
      </c>
      <c r="Q89" s="8">
        <v>0</v>
      </c>
      <c r="R89" s="8">
        <v>20.634482758620688</v>
      </c>
      <c r="S89" s="8">
        <v>6.7793103448275849</v>
      </c>
      <c r="T89" s="8">
        <v>12.24827586206897</v>
      </c>
      <c r="U89" s="8">
        <v>60.724137931034477</v>
      </c>
      <c r="V89" s="8">
        <v>50.137931034482747</v>
      </c>
      <c r="W89" s="9"/>
      <c r="X89" s="7" t="s">
        <v>131</v>
      </c>
      <c r="Y89" s="11" t="s">
        <v>226</v>
      </c>
      <c r="Z89" s="7" t="s">
        <v>225</v>
      </c>
      <c r="AA89" s="135" t="s">
        <v>705</v>
      </c>
      <c r="AB89" s="7" t="s">
        <v>131</v>
      </c>
      <c r="AC89" s="11" t="s">
        <v>226</v>
      </c>
      <c r="AD89" s="11" t="s">
        <v>709</v>
      </c>
      <c r="AE89" s="137">
        <v>42670</v>
      </c>
    </row>
    <row r="90" spans="1:31" ht="15.75" x14ac:dyDescent="0.25">
      <c r="A90" s="133" t="s">
        <v>290</v>
      </c>
      <c r="B90" s="7" t="s">
        <v>291</v>
      </c>
      <c r="C90" s="7" t="s">
        <v>257</v>
      </c>
      <c r="D90" s="7" t="s">
        <v>127</v>
      </c>
      <c r="E90" s="10">
        <v>78046</v>
      </c>
      <c r="F90" s="7" t="s">
        <v>128</v>
      </c>
      <c r="G90" s="7" t="s">
        <v>139</v>
      </c>
      <c r="H90" s="7" t="s">
        <v>130</v>
      </c>
      <c r="I90" s="134">
        <v>48.9296375266524</v>
      </c>
      <c r="J90" s="8">
        <v>44.034482758620683</v>
      </c>
      <c r="K90" s="8">
        <v>1.7517241379310344</v>
      </c>
      <c r="L90" s="8">
        <v>14.81379310344828</v>
      </c>
      <c r="M90" s="8">
        <v>35.420689655172396</v>
      </c>
      <c r="N90" s="8">
        <v>28.551724137931021</v>
      </c>
      <c r="O90" s="8">
        <v>58.62068965517242</v>
      </c>
      <c r="P90" s="8">
        <v>3.63448275862069</v>
      </c>
      <c r="Q90" s="8">
        <v>5.2137931034482774</v>
      </c>
      <c r="R90" s="8">
        <v>11.620689655172404</v>
      </c>
      <c r="S90" s="8">
        <v>6.7241379310344822</v>
      </c>
      <c r="T90" s="8">
        <v>14.30344827586207</v>
      </c>
      <c r="U90" s="8">
        <v>63.372413793103469</v>
      </c>
      <c r="V90" s="8">
        <v>59.400000000000027</v>
      </c>
      <c r="W90" s="9"/>
      <c r="X90" s="7" t="s">
        <v>131</v>
      </c>
      <c r="Y90" s="11" t="s">
        <v>133</v>
      </c>
      <c r="Z90" s="7" t="s">
        <v>132</v>
      </c>
      <c r="AA90" s="135" t="s">
        <v>655</v>
      </c>
      <c r="AB90" s="7" t="s">
        <v>131</v>
      </c>
      <c r="AC90" s="11" t="s">
        <v>133</v>
      </c>
      <c r="AD90" s="11" t="s">
        <v>132</v>
      </c>
      <c r="AE90" s="137">
        <v>43503</v>
      </c>
    </row>
    <row r="91" spans="1:31" ht="15.75" x14ac:dyDescent="0.25">
      <c r="A91" s="133" t="s">
        <v>353</v>
      </c>
      <c r="B91" s="7" t="s">
        <v>354</v>
      </c>
      <c r="C91" s="7" t="s">
        <v>355</v>
      </c>
      <c r="D91" s="7" t="s">
        <v>306</v>
      </c>
      <c r="E91" s="10">
        <v>74647</v>
      </c>
      <c r="F91" s="7" t="s">
        <v>168</v>
      </c>
      <c r="G91" s="7" t="s">
        <v>169</v>
      </c>
      <c r="H91" s="7" t="s">
        <v>304</v>
      </c>
      <c r="I91" s="134">
        <v>86.627586206896595</v>
      </c>
      <c r="J91" s="8">
        <v>77.413793103448285</v>
      </c>
      <c r="K91" s="8">
        <v>12.96551724137931</v>
      </c>
      <c r="L91" s="8">
        <v>1.3448275862068968</v>
      </c>
      <c r="M91" s="8">
        <v>0.85517241379310338</v>
      </c>
      <c r="N91" s="8">
        <v>2.4206896551724135</v>
      </c>
      <c r="O91" s="8">
        <v>2.2344827586206892</v>
      </c>
      <c r="P91" s="8">
        <v>9.9103448275862061</v>
      </c>
      <c r="Q91" s="8">
        <v>78.013793103448279</v>
      </c>
      <c r="R91" s="8">
        <v>1.3103448275862069</v>
      </c>
      <c r="S91" s="8">
        <v>1.9517241379310348</v>
      </c>
      <c r="T91" s="8">
        <v>9.068965517241379</v>
      </c>
      <c r="U91" s="8">
        <v>80.248275862068965</v>
      </c>
      <c r="V91" s="8">
        <v>31.455172413793104</v>
      </c>
      <c r="W91" s="9"/>
      <c r="X91" s="7" t="s">
        <v>131</v>
      </c>
      <c r="Y91" s="11" t="s">
        <v>133</v>
      </c>
      <c r="Z91" s="7" t="s">
        <v>132</v>
      </c>
      <c r="AA91" s="135" t="s">
        <v>662</v>
      </c>
      <c r="AB91" s="7" t="s">
        <v>157</v>
      </c>
      <c r="AC91" s="11"/>
      <c r="AD91" s="11"/>
      <c r="AE91" s="137"/>
    </row>
    <row r="92" spans="1:31" ht="15.75" x14ac:dyDescent="0.25">
      <c r="A92" s="133" t="s">
        <v>766</v>
      </c>
      <c r="B92" s="7" t="s">
        <v>767</v>
      </c>
      <c r="C92" s="7" t="s">
        <v>768</v>
      </c>
      <c r="D92" s="7" t="s">
        <v>195</v>
      </c>
      <c r="E92" s="10">
        <v>32327</v>
      </c>
      <c r="F92" s="7" t="s">
        <v>196</v>
      </c>
      <c r="G92" s="7" t="s">
        <v>169</v>
      </c>
      <c r="H92" s="7" t="s">
        <v>140</v>
      </c>
      <c r="I92" s="134">
        <v>29.6311111111111</v>
      </c>
      <c r="J92" s="8">
        <v>17.199999999999985</v>
      </c>
      <c r="K92" s="8">
        <v>17.420689655172399</v>
      </c>
      <c r="L92" s="8">
        <v>23.275862068965505</v>
      </c>
      <c r="M92" s="8">
        <v>31.779310344827582</v>
      </c>
      <c r="N92" s="8">
        <v>65.98620689655165</v>
      </c>
      <c r="O92" s="8">
        <v>23.689655172413762</v>
      </c>
      <c r="P92" s="8">
        <v>0</v>
      </c>
      <c r="Q92" s="8">
        <v>0</v>
      </c>
      <c r="R92" s="8">
        <v>39.482758620689651</v>
      </c>
      <c r="S92" s="8">
        <v>15.000000000000004</v>
      </c>
      <c r="T92" s="8">
        <v>12.082758620689658</v>
      </c>
      <c r="U92" s="8">
        <v>23.110344827586175</v>
      </c>
      <c r="V92" s="8">
        <v>79.296551724137899</v>
      </c>
      <c r="W92" s="9"/>
      <c r="X92" s="7" t="s">
        <v>131</v>
      </c>
      <c r="Y92" s="11" t="s">
        <v>226</v>
      </c>
      <c r="Z92" s="7" t="s">
        <v>225</v>
      </c>
      <c r="AA92" s="135" t="s">
        <v>688</v>
      </c>
      <c r="AB92" s="7" t="s">
        <v>131</v>
      </c>
      <c r="AC92" s="11" t="s">
        <v>226</v>
      </c>
      <c r="AD92" s="11" t="s">
        <v>225</v>
      </c>
      <c r="AE92" s="137">
        <v>43447</v>
      </c>
    </row>
    <row r="93" spans="1:31" ht="15.75" x14ac:dyDescent="0.25">
      <c r="A93" s="133" t="s">
        <v>370</v>
      </c>
      <c r="B93" s="7" t="s">
        <v>371</v>
      </c>
      <c r="C93" s="7" t="s">
        <v>372</v>
      </c>
      <c r="D93" s="7" t="s">
        <v>127</v>
      </c>
      <c r="E93" s="10">
        <v>79521</v>
      </c>
      <c r="F93" s="7" t="s">
        <v>168</v>
      </c>
      <c r="G93" s="7" t="s">
        <v>251</v>
      </c>
      <c r="H93" s="7" t="s">
        <v>130</v>
      </c>
      <c r="I93" s="134">
        <v>84.644951140065103</v>
      </c>
      <c r="J93" s="8">
        <v>76.572413793103436</v>
      </c>
      <c r="K93" s="8">
        <v>7.0827586206896536</v>
      </c>
      <c r="L93" s="8">
        <v>2.9448275862068956</v>
      </c>
      <c r="M93" s="8">
        <v>1.9586206896551726</v>
      </c>
      <c r="N93" s="8">
        <v>0.94482758620689666</v>
      </c>
      <c r="O93" s="8">
        <v>0.33793103448275863</v>
      </c>
      <c r="P93" s="8">
        <v>12.068965517241383</v>
      </c>
      <c r="Q93" s="8">
        <v>75.206896551724114</v>
      </c>
      <c r="R93" s="8">
        <v>2.896551724137931</v>
      </c>
      <c r="S93" s="8">
        <v>2.8620689655172415</v>
      </c>
      <c r="T93" s="8">
        <v>7.275862068965516</v>
      </c>
      <c r="U93" s="8">
        <v>75.524137931034474</v>
      </c>
      <c r="V93" s="8">
        <v>39.5586206896552</v>
      </c>
      <c r="W93" s="9"/>
      <c r="X93" s="7" t="s">
        <v>131</v>
      </c>
      <c r="Y93" s="11" t="s">
        <v>226</v>
      </c>
      <c r="Z93" s="7" t="s">
        <v>225</v>
      </c>
      <c r="AA93" s="135" t="s">
        <v>769</v>
      </c>
      <c r="AB93" s="7" t="s">
        <v>131</v>
      </c>
      <c r="AC93" s="11" t="s">
        <v>133</v>
      </c>
      <c r="AD93" s="11" t="s">
        <v>132</v>
      </c>
      <c r="AE93" s="137">
        <v>42775</v>
      </c>
    </row>
    <row r="94" spans="1:31" ht="15.75" x14ac:dyDescent="0.25">
      <c r="A94" s="133" t="s">
        <v>331</v>
      </c>
      <c r="B94" s="7" t="s">
        <v>332</v>
      </c>
      <c r="C94" s="7" t="s">
        <v>333</v>
      </c>
      <c r="D94" s="7" t="s">
        <v>334</v>
      </c>
      <c r="E94" s="10">
        <v>3820</v>
      </c>
      <c r="F94" s="7" t="s">
        <v>314</v>
      </c>
      <c r="G94" s="7" t="s">
        <v>169</v>
      </c>
      <c r="H94" s="7" t="s">
        <v>130</v>
      </c>
      <c r="I94" s="134">
        <v>13.577430972388999</v>
      </c>
      <c r="J94" s="8">
        <v>38.172413793103416</v>
      </c>
      <c r="K94" s="8">
        <v>12.282758620689648</v>
      </c>
      <c r="L94" s="8">
        <v>14.46206896551721</v>
      </c>
      <c r="M94" s="8">
        <v>17.35862068965514</v>
      </c>
      <c r="N94" s="8">
        <v>33.655172413793039</v>
      </c>
      <c r="O94" s="8">
        <v>37.4413793103448</v>
      </c>
      <c r="P94" s="8">
        <v>4.9172413793103447</v>
      </c>
      <c r="Q94" s="8">
        <v>6.2620689655172406</v>
      </c>
      <c r="R94" s="8">
        <v>20.117241379310311</v>
      </c>
      <c r="S94" s="8">
        <v>8.1379310344827598</v>
      </c>
      <c r="T94" s="8">
        <v>10.5655172413793</v>
      </c>
      <c r="U94" s="8">
        <v>43.455172413793051</v>
      </c>
      <c r="V94" s="8">
        <v>53.317241379310232</v>
      </c>
      <c r="W94" s="9"/>
      <c r="X94" s="7" t="s">
        <v>131</v>
      </c>
      <c r="Y94" s="11" t="s">
        <v>187</v>
      </c>
      <c r="Z94" s="7" t="s">
        <v>132</v>
      </c>
      <c r="AA94" s="135" t="s">
        <v>667</v>
      </c>
      <c r="AB94" s="7" t="s">
        <v>131</v>
      </c>
      <c r="AC94" s="11" t="s">
        <v>187</v>
      </c>
      <c r="AD94" s="11" t="s">
        <v>132</v>
      </c>
      <c r="AE94" s="137">
        <v>43447</v>
      </c>
    </row>
    <row r="95" spans="1:31" ht="15.75" x14ac:dyDescent="0.25">
      <c r="A95" s="133" t="s">
        <v>770</v>
      </c>
      <c r="B95" s="7" t="s">
        <v>771</v>
      </c>
      <c r="C95" s="7" t="s">
        <v>772</v>
      </c>
      <c r="D95" s="7" t="s">
        <v>195</v>
      </c>
      <c r="E95" s="10">
        <v>33040</v>
      </c>
      <c r="F95" s="7" t="s">
        <v>196</v>
      </c>
      <c r="G95" s="7" t="s">
        <v>169</v>
      </c>
      <c r="H95" s="7" t="s">
        <v>140</v>
      </c>
      <c r="I95" s="134">
        <v>45.117216117216103</v>
      </c>
      <c r="J95" s="8">
        <v>0.2</v>
      </c>
      <c r="K95" s="8">
        <v>14.903448275862068</v>
      </c>
      <c r="L95" s="8">
        <v>32.089655172413799</v>
      </c>
      <c r="M95" s="8">
        <v>34.317241379310339</v>
      </c>
      <c r="N95" s="8">
        <v>63.379310344827566</v>
      </c>
      <c r="O95" s="8">
        <v>18.131034482758626</v>
      </c>
      <c r="P95" s="8">
        <v>0</v>
      </c>
      <c r="Q95" s="8">
        <v>0</v>
      </c>
      <c r="R95" s="8">
        <v>30.620689655172423</v>
      </c>
      <c r="S95" s="8">
        <v>21.055172413793116</v>
      </c>
      <c r="T95" s="8">
        <v>11.765517241379309</v>
      </c>
      <c r="U95" s="8">
        <v>18.068965517241381</v>
      </c>
      <c r="V95" s="8">
        <v>48.627586206896545</v>
      </c>
      <c r="W95" s="9">
        <v>50</v>
      </c>
      <c r="X95" s="7" t="s">
        <v>131</v>
      </c>
      <c r="Y95" s="11" t="s">
        <v>187</v>
      </c>
      <c r="Z95" s="7" t="s">
        <v>132</v>
      </c>
      <c r="AA95" s="135" t="s">
        <v>773</v>
      </c>
      <c r="AB95" s="7" t="s">
        <v>131</v>
      </c>
      <c r="AC95" s="11" t="s">
        <v>187</v>
      </c>
      <c r="AD95" s="11" t="s">
        <v>132</v>
      </c>
      <c r="AE95" s="137">
        <v>43335</v>
      </c>
    </row>
    <row r="96" spans="1:31" ht="15.75" x14ac:dyDescent="0.25">
      <c r="A96" s="133" t="s">
        <v>329</v>
      </c>
      <c r="B96" s="7" t="s">
        <v>330</v>
      </c>
      <c r="C96" s="7" t="s">
        <v>301</v>
      </c>
      <c r="D96" s="7" t="s">
        <v>274</v>
      </c>
      <c r="E96" s="10">
        <v>89060</v>
      </c>
      <c r="F96" s="7" t="s">
        <v>275</v>
      </c>
      <c r="G96" s="7" t="s">
        <v>169</v>
      </c>
      <c r="H96" s="7" t="s">
        <v>130</v>
      </c>
      <c r="I96" s="134">
        <v>40.3333333333333</v>
      </c>
      <c r="J96" s="8">
        <v>18.793103448275847</v>
      </c>
      <c r="K96" s="8">
        <v>7.406896551724139</v>
      </c>
      <c r="L96" s="8">
        <v>25.317241379310349</v>
      </c>
      <c r="M96" s="8">
        <v>26.413793103448278</v>
      </c>
      <c r="N96" s="8">
        <v>54.565517241379268</v>
      </c>
      <c r="O96" s="8">
        <v>23.365517241379298</v>
      </c>
      <c r="P96" s="8">
        <v>0</v>
      </c>
      <c r="Q96" s="8">
        <v>0</v>
      </c>
      <c r="R96" s="8">
        <v>27.937931034482762</v>
      </c>
      <c r="S96" s="8">
        <v>16.089655172413792</v>
      </c>
      <c r="T96" s="8">
        <v>9.9103448275862078</v>
      </c>
      <c r="U96" s="8">
        <v>23.993103448275846</v>
      </c>
      <c r="V96" s="8">
        <v>52.593103448275834</v>
      </c>
      <c r="W96" s="9"/>
      <c r="X96" s="7" t="s">
        <v>131</v>
      </c>
      <c r="Y96" s="11" t="s">
        <v>226</v>
      </c>
      <c r="Z96" s="7" t="s">
        <v>225</v>
      </c>
      <c r="AA96" s="135" t="s">
        <v>765</v>
      </c>
      <c r="AB96" s="7" t="s">
        <v>131</v>
      </c>
      <c r="AC96" s="11" t="s">
        <v>226</v>
      </c>
      <c r="AD96" s="11" t="s">
        <v>709</v>
      </c>
      <c r="AE96" s="137">
        <v>43616</v>
      </c>
    </row>
    <row r="97" spans="1:31" ht="15.75" x14ac:dyDescent="0.25">
      <c r="A97" s="133" t="s">
        <v>396</v>
      </c>
      <c r="B97" s="7" t="s">
        <v>397</v>
      </c>
      <c r="C97" s="7" t="s">
        <v>398</v>
      </c>
      <c r="D97" s="7" t="s">
        <v>399</v>
      </c>
      <c r="E97" s="10">
        <v>68801</v>
      </c>
      <c r="F97" s="7" t="s">
        <v>328</v>
      </c>
      <c r="G97" s="7" t="s">
        <v>169</v>
      </c>
      <c r="H97" s="7" t="s">
        <v>130</v>
      </c>
      <c r="I97" s="134">
        <v>46.869415807560102</v>
      </c>
      <c r="J97" s="8">
        <v>12.434482758620693</v>
      </c>
      <c r="K97" s="8">
        <v>15.372413793103457</v>
      </c>
      <c r="L97" s="8">
        <v>31.027586206896551</v>
      </c>
      <c r="M97" s="8">
        <v>16.662068965517239</v>
      </c>
      <c r="N97" s="8">
        <v>60.503448275862091</v>
      </c>
      <c r="O97" s="8">
        <v>10.048275862068964</v>
      </c>
      <c r="P97" s="8">
        <v>3.7655172413793099</v>
      </c>
      <c r="Q97" s="8">
        <v>1.1793103448275861</v>
      </c>
      <c r="R97" s="8">
        <v>19.041379310344826</v>
      </c>
      <c r="S97" s="8">
        <v>29.331034482758618</v>
      </c>
      <c r="T97" s="8">
        <v>15.765517241379319</v>
      </c>
      <c r="U97" s="8">
        <v>11.358620689655172</v>
      </c>
      <c r="V97" s="8">
        <v>44.193103448275849</v>
      </c>
      <c r="W97" s="9"/>
      <c r="X97" s="7" t="s">
        <v>131</v>
      </c>
      <c r="Y97" s="11" t="s">
        <v>226</v>
      </c>
      <c r="Z97" s="7" t="s">
        <v>225</v>
      </c>
      <c r="AA97" s="135" t="s">
        <v>774</v>
      </c>
      <c r="AB97" s="7" t="s">
        <v>131</v>
      </c>
      <c r="AC97" s="11" t="s">
        <v>226</v>
      </c>
      <c r="AD97" s="11" t="s">
        <v>225</v>
      </c>
      <c r="AE97" s="137">
        <v>43293</v>
      </c>
    </row>
    <row r="98" spans="1:31" ht="15.75" x14ac:dyDescent="0.25">
      <c r="A98" s="133" t="s">
        <v>423</v>
      </c>
      <c r="B98" s="7" t="s">
        <v>424</v>
      </c>
      <c r="C98" s="7" t="s">
        <v>425</v>
      </c>
      <c r="D98" s="7" t="s">
        <v>285</v>
      </c>
      <c r="E98" s="10">
        <v>48161</v>
      </c>
      <c r="F98" s="7" t="s">
        <v>286</v>
      </c>
      <c r="G98" s="7" t="s">
        <v>169</v>
      </c>
      <c r="H98" s="7" t="s">
        <v>140</v>
      </c>
      <c r="I98" s="134">
        <v>16.913539967373602</v>
      </c>
      <c r="J98" s="8">
        <v>27.096551724137925</v>
      </c>
      <c r="K98" s="8">
        <v>32.213793103448282</v>
      </c>
      <c r="L98" s="8">
        <v>11.96551724137929</v>
      </c>
      <c r="M98" s="8">
        <v>2.1655172413793111</v>
      </c>
      <c r="N98" s="8">
        <v>33.565517241379276</v>
      </c>
      <c r="O98" s="8">
        <v>39.868965517241392</v>
      </c>
      <c r="P98" s="8">
        <v>0</v>
      </c>
      <c r="Q98" s="8">
        <v>6.8965517241379309E-3</v>
      </c>
      <c r="R98" s="8">
        <v>10.165517241379304</v>
      </c>
      <c r="S98" s="8">
        <v>9.9793103448275779</v>
      </c>
      <c r="T98" s="8">
        <v>13.234482758620674</v>
      </c>
      <c r="U98" s="8">
        <v>40.062068965517248</v>
      </c>
      <c r="V98" s="8">
        <v>41.186206896551795</v>
      </c>
      <c r="W98" s="9"/>
      <c r="X98" s="7" t="s">
        <v>131</v>
      </c>
      <c r="Y98" s="11" t="s">
        <v>226</v>
      </c>
      <c r="Z98" s="7" t="s">
        <v>225</v>
      </c>
      <c r="AA98" s="135" t="s">
        <v>757</v>
      </c>
      <c r="AB98" s="7" t="s">
        <v>131</v>
      </c>
      <c r="AC98" s="11" t="s">
        <v>226</v>
      </c>
      <c r="AD98" s="11" t="s">
        <v>225</v>
      </c>
      <c r="AE98" s="137">
        <v>43328</v>
      </c>
    </row>
    <row r="99" spans="1:31" ht="15.75" x14ac:dyDescent="0.25">
      <c r="A99" s="133" t="s">
        <v>345</v>
      </c>
      <c r="B99" s="7" t="s">
        <v>346</v>
      </c>
      <c r="C99" s="7" t="s">
        <v>347</v>
      </c>
      <c r="D99" s="7" t="s">
        <v>348</v>
      </c>
      <c r="E99" s="10">
        <v>66845</v>
      </c>
      <c r="F99" s="7" t="s">
        <v>278</v>
      </c>
      <c r="G99" s="7" t="s">
        <v>169</v>
      </c>
      <c r="H99" s="7" t="s">
        <v>130</v>
      </c>
      <c r="I99" s="134">
        <v>42.665369649805399</v>
      </c>
      <c r="J99" s="8">
        <v>3.2827586206896546</v>
      </c>
      <c r="K99" s="8">
        <v>40.317241379310381</v>
      </c>
      <c r="L99" s="8">
        <v>22.57931034482759</v>
      </c>
      <c r="M99" s="8">
        <v>2.0620689655172413</v>
      </c>
      <c r="N99" s="8">
        <v>43.124137931034497</v>
      </c>
      <c r="O99" s="8">
        <v>23.420689655172403</v>
      </c>
      <c r="P99" s="8">
        <v>1.5655172413793104</v>
      </c>
      <c r="Q99" s="8">
        <v>0.13103448275862067</v>
      </c>
      <c r="R99" s="8">
        <v>18.593103448275865</v>
      </c>
      <c r="S99" s="8">
        <v>10.034482758620692</v>
      </c>
      <c r="T99" s="8">
        <v>16.062068965517245</v>
      </c>
      <c r="U99" s="8">
        <v>23.551724137931025</v>
      </c>
      <c r="V99" s="8">
        <v>43.110344827586168</v>
      </c>
      <c r="W99" s="9"/>
      <c r="X99" s="7" t="s">
        <v>131</v>
      </c>
      <c r="Y99" s="11" t="s">
        <v>226</v>
      </c>
      <c r="Z99" s="7" t="s">
        <v>225</v>
      </c>
      <c r="AA99" s="135" t="s">
        <v>774</v>
      </c>
      <c r="AB99" s="7" t="s">
        <v>131</v>
      </c>
      <c r="AC99" s="11" t="s">
        <v>226</v>
      </c>
      <c r="AD99" s="11" t="s">
        <v>225</v>
      </c>
      <c r="AE99" s="137">
        <v>43293</v>
      </c>
    </row>
    <row r="100" spans="1:31" ht="15.75" x14ac:dyDescent="0.25">
      <c r="A100" s="133" t="s">
        <v>307</v>
      </c>
      <c r="B100" s="7" t="s">
        <v>308</v>
      </c>
      <c r="C100" s="7" t="s">
        <v>309</v>
      </c>
      <c r="D100" s="7" t="s">
        <v>185</v>
      </c>
      <c r="E100" s="10">
        <v>17745</v>
      </c>
      <c r="F100" s="7" t="s">
        <v>186</v>
      </c>
      <c r="G100" s="7" t="s">
        <v>251</v>
      </c>
      <c r="H100" s="7" t="s">
        <v>140</v>
      </c>
      <c r="I100" s="134">
        <v>27.479057591623</v>
      </c>
      <c r="J100" s="8">
        <v>2.9448275862068964</v>
      </c>
      <c r="K100" s="8">
        <v>12.944827586206893</v>
      </c>
      <c r="L100" s="8">
        <v>34.468965517241401</v>
      </c>
      <c r="M100" s="8">
        <v>15.889655172413789</v>
      </c>
      <c r="N100" s="8">
        <v>64.427586206896621</v>
      </c>
      <c r="O100" s="8">
        <v>1.8206896551724139</v>
      </c>
      <c r="P100" s="8">
        <v>0</v>
      </c>
      <c r="Q100" s="8">
        <v>0</v>
      </c>
      <c r="R100" s="8">
        <v>46.434482758620753</v>
      </c>
      <c r="S100" s="8">
        <v>16.634482758620688</v>
      </c>
      <c r="T100" s="8">
        <v>1.4413793103448276</v>
      </c>
      <c r="U100" s="8">
        <v>1.7379310344827585</v>
      </c>
      <c r="V100" s="8">
        <v>61.841379310344891</v>
      </c>
      <c r="W100" s="9"/>
      <c r="X100" s="7" t="s">
        <v>131</v>
      </c>
      <c r="Y100" s="11" t="s">
        <v>226</v>
      </c>
      <c r="Z100" s="7" t="s">
        <v>225</v>
      </c>
      <c r="AA100" s="135" t="s">
        <v>654</v>
      </c>
      <c r="AB100" s="7" t="s">
        <v>131</v>
      </c>
      <c r="AC100" s="11" t="s">
        <v>226</v>
      </c>
      <c r="AD100" s="11" t="s">
        <v>225</v>
      </c>
      <c r="AE100" s="137">
        <v>43412</v>
      </c>
    </row>
    <row r="101" spans="1:31" ht="15.75" x14ac:dyDescent="0.25">
      <c r="A101" s="133" t="s">
        <v>593</v>
      </c>
      <c r="B101" s="7" t="s">
        <v>592</v>
      </c>
      <c r="C101" s="7" t="s">
        <v>591</v>
      </c>
      <c r="D101" s="7" t="s">
        <v>306</v>
      </c>
      <c r="E101" s="10">
        <v>74103</v>
      </c>
      <c r="F101" s="7" t="s">
        <v>168</v>
      </c>
      <c r="G101" s="7" t="s">
        <v>169</v>
      </c>
      <c r="H101" s="7" t="s">
        <v>130</v>
      </c>
      <c r="I101" s="134">
        <v>49.203703703703702</v>
      </c>
      <c r="J101" s="8">
        <v>31.806896551724151</v>
      </c>
      <c r="K101" s="8">
        <v>7.7655172413793085</v>
      </c>
      <c r="L101" s="8">
        <v>13.675862068965515</v>
      </c>
      <c r="M101" s="8">
        <v>8.4137931034482776</v>
      </c>
      <c r="N101" s="8">
        <v>39.696551724137905</v>
      </c>
      <c r="O101" s="8">
        <v>21.468965517241369</v>
      </c>
      <c r="P101" s="8">
        <v>0.40689655172413791</v>
      </c>
      <c r="Q101" s="8">
        <v>8.9655172413793102E-2</v>
      </c>
      <c r="R101" s="8">
        <v>16.889655172413796</v>
      </c>
      <c r="S101" s="8">
        <v>9.1034482758620676</v>
      </c>
      <c r="T101" s="8">
        <v>14.0551724137931</v>
      </c>
      <c r="U101" s="8">
        <v>21.61379310344827</v>
      </c>
      <c r="V101" s="8">
        <v>26.848275862068977</v>
      </c>
      <c r="W101" s="9"/>
      <c r="X101" s="7" t="s">
        <v>131</v>
      </c>
      <c r="Y101" s="11" t="s">
        <v>133</v>
      </c>
      <c r="Z101" s="7" t="s">
        <v>132</v>
      </c>
      <c r="AA101" s="135" t="s">
        <v>775</v>
      </c>
      <c r="AB101" s="7" t="s">
        <v>131</v>
      </c>
      <c r="AC101" s="11" t="s">
        <v>133</v>
      </c>
      <c r="AD101" s="11" t="s">
        <v>132</v>
      </c>
      <c r="AE101" s="137">
        <v>43252</v>
      </c>
    </row>
    <row r="102" spans="1:31" ht="15.75" x14ac:dyDescent="0.25">
      <c r="A102" s="133" t="s">
        <v>776</v>
      </c>
      <c r="B102" s="7" t="s">
        <v>777</v>
      </c>
      <c r="C102" s="7" t="s">
        <v>778</v>
      </c>
      <c r="D102" s="7" t="s">
        <v>400</v>
      </c>
      <c r="E102" s="10">
        <v>20794</v>
      </c>
      <c r="F102" s="7" t="s">
        <v>401</v>
      </c>
      <c r="G102" s="7" t="s">
        <v>169</v>
      </c>
      <c r="H102" s="7" t="s">
        <v>140</v>
      </c>
      <c r="I102" s="134">
        <v>49.9554455445545</v>
      </c>
      <c r="J102" s="8">
        <v>6.275862068965516</v>
      </c>
      <c r="K102" s="8">
        <v>8.3448275862068968</v>
      </c>
      <c r="L102" s="8">
        <v>16.551724137931032</v>
      </c>
      <c r="M102" s="8">
        <v>28.979310344827585</v>
      </c>
      <c r="N102" s="8">
        <v>49.627586206896559</v>
      </c>
      <c r="O102" s="8">
        <v>10.517241379310343</v>
      </c>
      <c r="P102" s="8">
        <v>6.8965517241379309E-3</v>
      </c>
      <c r="Q102" s="8">
        <v>0</v>
      </c>
      <c r="R102" s="8">
        <v>23.26896551724138</v>
      </c>
      <c r="S102" s="8">
        <v>10.324137931034484</v>
      </c>
      <c r="T102" s="8">
        <v>14.468965517241379</v>
      </c>
      <c r="U102" s="8">
        <v>12.089655172413792</v>
      </c>
      <c r="V102" s="8">
        <v>40.151724137931048</v>
      </c>
      <c r="W102" s="9"/>
      <c r="X102" s="7" t="s">
        <v>131</v>
      </c>
      <c r="Y102" s="11" t="s">
        <v>133</v>
      </c>
      <c r="Z102" s="7" t="s">
        <v>132</v>
      </c>
      <c r="AA102" s="135" t="s">
        <v>690</v>
      </c>
      <c r="AB102" s="7" t="s">
        <v>131</v>
      </c>
      <c r="AC102" s="11" t="s">
        <v>133</v>
      </c>
      <c r="AD102" s="11" t="s">
        <v>779</v>
      </c>
      <c r="AE102" s="137">
        <v>43433</v>
      </c>
    </row>
    <row r="103" spans="1:31" ht="15.75" x14ac:dyDescent="0.25">
      <c r="A103" s="133" t="s">
        <v>780</v>
      </c>
      <c r="B103" s="7" t="s">
        <v>781</v>
      </c>
      <c r="C103" s="7" t="s">
        <v>782</v>
      </c>
      <c r="D103" s="7" t="s">
        <v>369</v>
      </c>
      <c r="E103" s="10">
        <v>50627</v>
      </c>
      <c r="F103" s="7" t="s">
        <v>328</v>
      </c>
      <c r="G103" s="7" t="s">
        <v>169</v>
      </c>
      <c r="H103" s="7" t="s">
        <v>130</v>
      </c>
      <c r="I103" s="134">
        <v>33.174107142857103</v>
      </c>
      <c r="J103" s="8">
        <v>13.013793103448272</v>
      </c>
      <c r="K103" s="8">
        <v>17.082758620689656</v>
      </c>
      <c r="L103" s="8">
        <v>12.0551724137931</v>
      </c>
      <c r="M103" s="8">
        <v>16.399999999999999</v>
      </c>
      <c r="N103" s="8">
        <v>49.393103448275845</v>
      </c>
      <c r="O103" s="8">
        <v>8.0137931034482754</v>
      </c>
      <c r="P103" s="8">
        <v>0.4689655172413793</v>
      </c>
      <c r="Q103" s="8">
        <v>0.67586206896551726</v>
      </c>
      <c r="R103" s="8">
        <v>18.062068965517248</v>
      </c>
      <c r="S103" s="8">
        <v>16.413793103448274</v>
      </c>
      <c r="T103" s="8">
        <v>15.786206896551727</v>
      </c>
      <c r="U103" s="8">
        <v>8.2896551724137932</v>
      </c>
      <c r="V103" s="8">
        <v>32.255172413793083</v>
      </c>
      <c r="W103" s="9"/>
      <c r="X103" s="7" t="s">
        <v>131</v>
      </c>
      <c r="Y103" s="11" t="s">
        <v>226</v>
      </c>
      <c r="Z103" s="7" t="s">
        <v>225</v>
      </c>
      <c r="AA103" s="135" t="s">
        <v>783</v>
      </c>
      <c r="AB103" s="7" t="s">
        <v>131</v>
      </c>
      <c r="AC103" s="11" t="s">
        <v>226</v>
      </c>
      <c r="AD103" s="11" t="s">
        <v>225</v>
      </c>
      <c r="AE103" s="137">
        <v>43356</v>
      </c>
    </row>
    <row r="104" spans="1:31" ht="15.75" x14ac:dyDescent="0.25">
      <c r="A104" s="133" t="s">
        <v>377</v>
      </c>
      <c r="B104" s="7" t="s">
        <v>378</v>
      </c>
      <c r="C104" s="7" t="s">
        <v>379</v>
      </c>
      <c r="D104" s="7" t="s">
        <v>285</v>
      </c>
      <c r="E104" s="10">
        <v>48060</v>
      </c>
      <c r="F104" s="7" t="s">
        <v>286</v>
      </c>
      <c r="G104" s="7" t="s">
        <v>169</v>
      </c>
      <c r="H104" s="7" t="s">
        <v>140</v>
      </c>
      <c r="I104" s="134">
        <v>33.465306122449</v>
      </c>
      <c r="J104" s="8">
        <v>26</v>
      </c>
      <c r="K104" s="8">
        <v>21.944827586206884</v>
      </c>
      <c r="L104" s="8">
        <v>8.1655172413793107</v>
      </c>
      <c r="M104" s="8">
        <v>2.0137931034482754</v>
      </c>
      <c r="N104" s="8">
        <v>27.137931034482765</v>
      </c>
      <c r="O104" s="8">
        <v>30.827586206896534</v>
      </c>
      <c r="P104" s="8">
        <v>0</v>
      </c>
      <c r="Q104" s="8">
        <v>0.15862068965517243</v>
      </c>
      <c r="R104" s="8">
        <v>10.351724137931035</v>
      </c>
      <c r="S104" s="8">
        <v>7.1931034482758616</v>
      </c>
      <c r="T104" s="8">
        <v>9.793103448275863</v>
      </c>
      <c r="U104" s="8">
        <v>30.786206896551708</v>
      </c>
      <c r="V104" s="8">
        <v>26.779310344827575</v>
      </c>
      <c r="W104" s="9"/>
      <c r="X104" s="7" t="s">
        <v>131</v>
      </c>
      <c r="Y104" s="11" t="s">
        <v>187</v>
      </c>
      <c r="Z104" s="7" t="s">
        <v>132</v>
      </c>
      <c r="AA104" s="135" t="s">
        <v>681</v>
      </c>
      <c r="AB104" s="7" t="s">
        <v>131</v>
      </c>
      <c r="AC104" s="11" t="s">
        <v>187</v>
      </c>
      <c r="AD104" s="11" t="s">
        <v>132</v>
      </c>
      <c r="AE104" s="137">
        <v>43636</v>
      </c>
    </row>
    <row r="105" spans="1:31" ht="15.75" x14ac:dyDescent="0.25">
      <c r="A105" s="133" t="s">
        <v>784</v>
      </c>
      <c r="B105" s="7" t="s">
        <v>785</v>
      </c>
      <c r="C105" s="7" t="s">
        <v>626</v>
      </c>
      <c r="D105" s="7" t="s">
        <v>185</v>
      </c>
      <c r="E105" s="10">
        <v>19533</v>
      </c>
      <c r="F105" s="7" t="s">
        <v>186</v>
      </c>
      <c r="G105" s="7" t="s">
        <v>650</v>
      </c>
      <c r="H105" s="7" t="s">
        <v>130</v>
      </c>
      <c r="I105" s="134">
        <v>23.608832807571002</v>
      </c>
      <c r="J105" s="8">
        <v>47.8</v>
      </c>
      <c r="K105" s="8">
        <v>7.413793103448274</v>
      </c>
      <c r="L105" s="8">
        <v>0</v>
      </c>
      <c r="M105" s="8">
        <v>8.2758620689655171E-2</v>
      </c>
      <c r="N105" s="8">
        <v>0.29655172413793102</v>
      </c>
      <c r="O105" s="8">
        <v>29.496551724137909</v>
      </c>
      <c r="P105" s="8">
        <v>8.2758620689655171E-2</v>
      </c>
      <c r="Q105" s="8">
        <v>25.420689655172406</v>
      </c>
      <c r="R105" s="8">
        <v>0</v>
      </c>
      <c r="S105" s="8">
        <v>0</v>
      </c>
      <c r="T105" s="8">
        <v>0.3172413793103448</v>
      </c>
      <c r="U105" s="8">
        <v>54.979310344827589</v>
      </c>
      <c r="V105" s="8">
        <v>48.372413793103433</v>
      </c>
      <c r="W105" s="9">
        <v>96</v>
      </c>
      <c r="X105" s="7" t="s">
        <v>131</v>
      </c>
      <c r="Y105" s="11" t="s">
        <v>176</v>
      </c>
      <c r="Z105" s="7" t="s">
        <v>305</v>
      </c>
      <c r="AA105" s="135" t="s">
        <v>659</v>
      </c>
      <c r="AB105" s="7" t="s">
        <v>131</v>
      </c>
      <c r="AC105" s="11" t="s">
        <v>176</v>
      </c>
      <c r="AD105" s="11" t="s">
        <v>305</v>
      </c>
      <c r="AE105" s="137">
        <v>43783</v>
      </c>
    </row>
    <row r="106" spans="1:31" ht="15.75" x14ac:dyDescent="0.25">
      <c r="A106" s="133" t="s">
        <v>380</v>
      </c>
      <c r="B106" s="7" t="s">
        <v>381</v>
      </c>
      <c r="C106" s="7" t="s">
        <v>382</v>
      </c>
      <c r="D106" s="7" t="s">
        <v>297</v>
      </c>
      <c r="E106" s="10">
        <v>44883</v>
      </c>
      <c r="F106" s="7" t="s">
        <v>286</v>
      </c>
      <c r="G106" s="7" t="s">
        <v>169</v>
      </c>
      <c r="H106" s="7" t="s">
        <v>130</v>
      </c>
      <c r="I106" s="134">
        <v>33.651376146788998</v>
      </c>
      <c r="J106" s="8">
        <v>40.965517241379317</v>
      </c>
      <c r="K106" s="8">
        <v>6.5172413793103452</v>
      </c>
      <c r="L106" s="8">
        <v>4.1931034482758616</v>
      </c>
      <c r="M106" s="8">
        <v>2.3931034482758622</v>
      </c>
      <c r="N106" s="8">
        <v>12.689655172413792</v>
      </c>
      <c r="O106" s="8">
        <v>35.365517241379315</v>
      </c>
      <c r="P106" s="8">
        <v>1.1448275862068966</v>
      </c>
      <c r="Q106" s="8">
        <v>4.8689655172413797</v>
      </c>
      <c r="R106" s="8">
        <v>3.2</v>
      </c>
      <c r="S106" s="8">
        <v>3.2137931034482761</v>
      </c>
      <c r="T106" s="8">
        <v>7.4344827586206907</v>
      </c>
      <c r="U106" s="8">
        <v>40.220689655172414</v>
      </c>
      <c r="V106" s="8">
        <v>21.889655172413768</v>
      </c>
      <c r="W106" s="9"/>
      <c r="X106" s="7" t="s">
        <v>131</v>
      </c>
      <c r="Y106" s="11" t="s">
        <v>226</v>
      </c>
      <c r="Z106" s="7" t="s">
        <v>786</v>
      </c>
      <c r="AA106" s="135" t="s">
        <v>660</v>
      </c>
      <c r="AB106" s="7" t="s">
        <v>131</v>
      </c>
      <c r="AC106" s="11" t="s">
        <v>226</v>
      </c>
      <c r="AD106" s="11" t="s">
        <v>225</v>
      </c>
      <c r="AE106" s="137">
        <v>43377</v>
      </c>
    </row>
    <row r="107" spans="1:31" ht="15.75" x14ac:dyDescent="0.25">
      <c r="A107" s="133" t="s">
        <v>356</v>
      </c>
      <c r="B107" s="7" t="s">
        <v>357</v>
      </c>
      <c r="C107" s="7" t="s">
        <v>358</v>
      </c>
      <c r="D107" s="7" t="s">
        <v>144</v>
      </c>
      <c r="E107" s="10">
        <v>85349</v>
      </c>
      <c r="F107" s="7" t="s">
        <v>174</v>
      </c>
      <c r="G107" s="7" t="s">
        <v>169</v>
      </c>
      <c r="H107" s="7" t="s">
        <v>130</v>
      </c>
      <c r="I107" s="134">
        <v>4.2634432896520602</v>
      </c>
      <c r="J107" s="8">
        <v>41.558620689655342</v>
      </c>
      <c r="K107" s="8">
        <v>10.675862068965337</v>
      </c>
      <c r="L107" s="8">
        <v>0.62758620689655209</v>
      </c>
      <c r="M107" s="8">
        <v>0.59310344827586214</v>
      </c>
      <c r="N107" s="8">
        <v>10.303448275861923</v>
      </c>
      <c r="O107" s="8">
        <v>23.068965517241374</v>
      </c>
      <c r="P107" s="8">
        <v>1.2275862068965526</v>
      </c>
      <c r="Q107" s="8">
        <v>18.855172413793134</v>
      </c>
      <c r="R107" s="8">
        <v>1.8000000000000016</v>
      </c>
      <c r="S107" s="8">
        <v>1.6482758620689673</v>
      </c>
      <c r="T107" s="8">
        <v>8.0482758620688628</v>
      </c>
      <c r="U107" s="8">
        <v>41.958620689655419</v>
      </c>
      <c r="V107" s="8">
        <v>51.262068965517727</v>
      </c>
      <c r="W107" s="9">
        <v>250</v>
      </c>
      <c r="X107" s="7" t="s">
        <v>131</v>
      </c>
      <c r="Y107" s="11" t="s">
        <v>226</v>
      </c>
      <c r="Z107" s="7" t="s">
        <v>225</v>
      </c>
      <c r="AA107" s="135" t="s">
        <v>713</v>
      </c>
      <c r="AB107" s="7" t="s">
        <v>131</v>
      </c>
      <c r="AC107" s="11" t="s">
        <v>226</v>
      </c>
      <c r="AD107" s="11" t="s">
        <v>225</v>
      </c>
      <c r="AE107" s="137">
        <v>43223</v>
      </c>
    </row>
    <row r="108" spans="1:31" ht="15.75" x14ac:dyDescent="0.25">
      <c r="A108" s="133" t="s">
        <v>324</v>
      </c>
      <c r="B108" s="7" t="s">
        <v>325</v>
      </c>
      <c r="C108" s="7" t="s">
        <v>326</v>
      </c>
      <c r="D108" s="7" t="s">
        <v>327</v>
      </c>
      <c r="E108" s="10">
        <v>56201</v>
      </c>
      <c r="F108" s="7" t="s">
        <v>328</v>
      </c>
      <c r="G108" s="7" t="s">
        <v>169</v>
      </c>
      <c r="H108" s="7" t="s">
        <v>130</v>
      </c>
      <c r="I108" s="134">
        <v>71.693877551020407</v>
      </c>
      <c r="J108" s="8">
        <v>10.662068965517241</v>
      </c>
      <c r="K108" s="8">
        <v>6.4275862068965539</v>
      </c>
      <c r="L108" s="8">
        <v>24.620689655172423</v>
      </c>
      <c r="M108" s="8">
        <v>11.337931034482759</v>
      </c>
      <c r="N108" s="8">
        <v>25.944827586206891</v>
      </c>
      <c r="O108" s="8">
        <v>11.931034482758621</v>
      </c>
      <c r="P108" s="8">
        <v>13.241379310344827</v>
      </c>
      <c r="Q108" s="8">
        <v>1.9310344827586208</v>
      </c>
      <c r="R108" s="8">
        <v>26.372413793103458</v>
      </c>
      <c r="S108" s="8">
        <v>4.386206896551724</v>
      </c>
      <c r="T108" s="8">
        <v>8.275862068965516</v>
      </c>
      <c r="U108" s="8">
        <v>14.013793103448274</v>
      </c>
      <c r="V108" s="8">
        <v>44.03448275862069</v>
      </c>
      <c r="W108" s="9"/>
      <c r="X108" s="7" t="s">
        <v>131</v>
      </c>
      <c r="Y108" s="11" t="s">
        <v>226</v>
      </c>
      <c r="Z108" s="7" t="s">
        <v>225</v>
      </c>
      <c r="AA108" s="135" t="s">
        <v>774</v>
      </c>
      <c r="AB108" s="7" t="s">
        <v>131</v>
      </c>
      <c r="AC108" s="11" t="s">
        <v>226</v>
      </c>
      <c r="AD108" s="11" t="s">
        <v>225</v>
      </c>
      <c r="AE108" s="137">
        <v>43440</v>
      </c>
    </row>
    <row r="109" spans="1:31" ht="15.75" x14ac:dyDescent="0.25">
      <c r="A109" s="133" t="s">
        <v>787</v>
      </c>
      <c r="B109" s="7" t="s">
        <v>788</v>
      </c>
      <c r="C109" s="7" t="s">
        <v>789</v>
      </c>
      <c r="D109" s="7" t="s">
        <v>598</v>
      </c>
      <c r="E109" s="10">
        <v>65084</v>
      </c>
      <c r="F109" s="7" t="s">
        <v>278</v>
      </c>
      <c r="G109" s="7" t="s">
        <v>169</v>
      </c>
      <c r="H109" s="7" t="s">
        <v>140</v>
      </c>
      <c r="I109" s="134">
        <v>41.299559471365598</v>
      </c>
      <c r="J109" s="8">
        <v>10.351724137931033</v>
      </c>
      <c r="K109" s="8">
        <v>15.117241379310347</v>
      </c>
      <c r="L109" s="8">
        <v>16.503448275862063</v>
      </c>
      <c r="M109" s="8">
        <v>10.820689655172419</v>
      </c>
      <c r="N109" s="8">
        <v>33.724137931034491</v>
      </c>
      <c r="O109" s="8">
        <v>19.068965517241384</v>
      </c>
      <c r="P109" s="8">
        <v>0</v>
      </c>
      <c r="Q109" s="8">
        <v>0</v>
      </c>
      <c r="R109" s="8">
        <v>16.434482758620693</v>
      </c>
      <c r="S109" s="8">
        <v>6.7586206896551699</v>
      </c>
      <c r="T109" s="8">
        <v>10.531034482758621</v>
      </c>
      <c r="U109" s="8">
        <v>19.068965517241384</v>
      </c>
      <c r="V109" s="8">
        <v>29.26896551724133</v>
      </c>
      <c r="W109" s="9"/>
      <c r="X109" s="7" t="s">
        <v>131</v>
      </c>
      <c r="Y109" s="11" t="s">
        <v>226</v>
      </c>
      <c r="Z109" s="7" t="s">
        <v>225</v>
      </c>
      <c r="AA109" s="135" t="s">
        <v>790</v>
      </c>
      <c r="AB109" s="7" t="s">
        <v>131</v>
      </c>
      <c r="AC109" s="11" t="s">
        <v>226</v>
      </c>
      <c r="AD109" s="11" t="s">
        <v>225</v>
      </c>
      <c r="AE109" s="137">
        <v>43440</v>
      </c>
    </row>
    <row r="110" spans="1:31" ht="15.75" x14ac:dyDescent="0.25">
      <c r="A110" s="133" t="s">
        <v>359</v>
      </c>
      <c r="B110" s="7" t="s">
        <v>360</v>
      </c>
      <c r="C110" s="7" t="s">
        <v>361</v>
      </c>
      <c r="D110" s="7" t="s">
        <v>327</v>
      </c>
      <c r="E110" s="10">
        <v>56007</v>
      </c>
      <c r="F110" s="7" t="s">
        <v>328</v>
      </c>
      <c r="G110" s="7" t="s">
        <v>169</v>
      </c>
      <c r="H110" s="7" t="s">
        <v>140</v>
      </c>
      <c r="I110" s="134">
        <v>49.062222222222204</v>
      </c>
      <c r="J110" s="8">
        <v>6.8896551724137929</v>
      </c>
      <c r="K110" s="8">
        <v>7.8689655172413797</v>
      </c>
      <c r="L110" s="8">
        <v>21.95172413793102</v>
      </c>
      <c r="M110" s="8">
        <v>14.799999999999999</v>
      </c>
      <c r="N110" s="8">
        <v>37.055172413793088</v>
      </c>
      <c r="O110" s="8">
        <v>14.4551724137931</v>
      </c>
      <c r="P110" s="8">
        <v>0</v>
      </c>
      <c r="Q110" s="8">
        <v>0</v>
      </c>
      <c r="R110" s="8">
        <v>16.096551724137935</v>
      </c>
      <c r="S110" s="8">
        <v>12.937931034482757</v>
      </c>
      <c r="T110" s="8">
        <v>7.9586206896551737</v>
      </c>
      <c r="U110" s="8">
        <v>14.517241379310342</v>
      </c>
      <c r="V110" s="8">
        <v>36.882758620689664</v>
      </c>
      <c r="W110" s="9"/>
      <c r="X110" s="7" t="s">
        <v>131</v>
      </c>
      <c r="Y110" s="11" t="s">
        <v>226</v>
      </c>
      <c r="Z110" s="7" t="s">
        <v>225</v>
      </c>
      <c r="AA110" s="135" t="s">
        <v>764</v>
      </c>
      <c r="AB110" s="7" t="s">
        <v>131</v>
      </c>
      <c r="AC110" s="11" t="s">
        <v>226</v>
      </c>
      <c r="AD110" s="11" t="s">
        <v>225</v>
      </c>
      <c r="AE110" s="137">
        <v>43202</v>
      </c>
    </row>
    <row r="111" spans="1:31" ht="15.75" x14ac:dyDescent="0.25">
      <c r="A111" s="133" t="s">
        <v>349</v>
      </c>
      <c r="B111" s="7" t="s">
        <v>350</v>
      </c>
      <c r="C111" s="7" t="s">
        <v>351</v>
      </c>
      <c r="D111" s="7" t="s">
        <v>352</v>
      </c>
      <c r="E111" s="10">
        <v>47834</v>
      </c>
      <c r="F111" s="7" t="s">
        <v>278</v>
      </c>
      <c r="G111" s="7" t="s">
        <v>251</v>
      </c>
      <c r="H111" s="7" t="s">
        <v>140</v>
      </c>
      <c r="I111" s="134">
        <v>6.7695810564662997</v>
      </c>
      <c r="J111" s="8">
        <v>17.634482758620663</v>
      </c>
      <c r="K111" s="8">
        <v>7.2827586206896493</v>
      </c>
      <c r="L111" s="8">
        <v>16.703448275862058</v>
      </c>
      <c r="M111" s="8">
        <v>9.8758620689655015</v>
      </c>
      <c r="N111" s="8">
        <v>31.110344827586307</v>
      </c>
      <c r="O111" s="8">
        <v>19.041379310344819</v>
      </c>
      <c r="P111" s="8">
        <v>0.5241379310344827</v>
      </c>
      <c r="Q111" s="8">
        <v>0.82068965517241388</v>
      </c>
      <c r="R111" s="8">
        <v>10.262068965517221</v>
      </c>
      <c r="S111" s="8">
        <v>9.3999999999999879</v>
      </c>
      <c r="T111" s="8">
        <v>12.11724137931034</v>
      </c>
      <c r="U111" s="8">
        <v>19.71724137931033</v>
      </c>
      <c r="V111" s="8">
        <v>26.006896551724306</v>
      </c>
      <c r="W111" s="9"/>
      <c r="X111" s="7" t="s">
        <v>131</v>
      </c>
      <c r="Y111" s="11" t="s">
        <v>187</v>
      </c>
      <c r="Z111" s="7" t="s">
        <v>132</v>
      </c>
      <c r="AA111" s="135" t="s">
        <v>714</v>
      </c>
      <c r="AB111" s="7" t="s">
        <v>131</v>
      </c>
      <c r="AC111" s="11" t="s">
        <v>187</v>
      </c>
      <c r="AD111" s="11" t="s">
        <v>132</v>
      </c>
      <c r="AE111" s="137">
        <v>43252</v>
      </c>
    </row>
    <row r="112" spans="1:31" ht="15.75" x14ac:dyDescent="0.25">
      <c r="A112" s="133" t="s">
        <v>389</v>
      </c>
      <c r="B112" s="7" t="s">
        <v>390</v>
      </c>
      <c r="C112" s="7" t="s">
        <v>391</v>
      </c>
      <c r="D112" s="7" t="s">
        <v>297</v>
      </c>
      <c r="E112" s="10">
        <v>44024</v>
      </c>
      <c r="F112" s="7" t="s">
        <v>286</v>
      </c>
      <c r="G112" s="7" t="s">
        <v>251</v>
      </c>
      <c r="H112" s="7" t="s">
        <v>130</v>
      </c>
      <c r="I112" s="134">
        <v>38.064102564102598</v>
      </c>
      <c r="J112" s="8">
        <v>18.931034482758626</v>
      </c>
      <c r="K112" s="8">
        <v>13.993103448275859</v>
      </c>
      <c r="L112" s="8">
        <v>8.6068965517241391</v>
      </c>
      <c r="M112" s="8">
        <v>4.8275862068965516</v>
      </c>
      <c r="N112" s="8">
        <v>23.689655172413783</v>
      </c>
      <c r="O112" s="8">
        <v>18.027586206896551</v>
      </c>
      <c r="P112" s="8">
        <v>1</v>
      </c>
      <c r="Q112" s="8">
        <v>3.6413793103448282</v>
      </c>
      <c r="R112" s="8">
        <v>4.3310344827586205</v>
      </c>
      <c r="S112" s="8">
        <v>8.0965517241379317</v>
      </c>
      <c r="T112" s="8">
        <v>12.227586206896547</v>
      </c>
      <c r="U112" s="8">
        <v>21.703448275862073</v>
      </c>
      <c r="V112" s="8">
        <v>20.068965517241359</v>
      </c>
      <c r="W112" s="9"/>
      <c r="X112" s="7" t="s">
        <v>131</v>
      </c>
      <c r="Y112" s="11" t="s">
        <v>226</v>
      </c>
      <c r="Z112" s="7" t="s">
        <v>225</v>
      </c>
      <c r="AA112" s="135" t="s">
        <v>652</v>
      </c>
      <c r="AB112" s="7" t="s">
        <v>131</v>
      </c>
      <c r="AC112" s="11" t="s">
        <v>226</v>
      </c>
      <c r="AD112" s="11" t="s">
        <v>786</v>
      </c>
      <c r="AE112" s="137">
        <v>43433</v>
      </c>
    </row>
    <row r="113" spans="1:31" ht="15.75" x14ac:dyDescent="0.25">
      <c r="A113" s="133" t="s">
        <v>432</v>
      </c>
      <c r="B113" s="7" t="s">
        <v>433</v>
      </c>
      <c r="C113" s="7" t="s">
        <v>434</v>
      </c>
      <c r="D113" s="7" t="s">
        <v>435</v>
      </c>
      <c r="E113" s="10">
        <v>27253</v>
      </c>
      <c r="F113" s="7" t="s">
        <v>138</v>
      </c>
      <c r="G113" s="7" t="s">
        <v>169</v>
      </c>
      <c r="H113" s="7" t="s">
        <v>130</v>
      </c>
      <c r="I113" s="134">
        <v>8.3190546528803502</v>
      </c>
      <c r="J113" s="8">
        <v>23.048275862068973</v>
      </c>
      <c r="K113" s="8">
        <v>7.0896551724137851</v>
      </c>
      <c r="L113" s="8">
        <v>4.1999999999999984</v>
      </c>
      <c r="M113" s="8">
        <v>7.006896551724128</v>
      </c>
      <c r="N113" s="8">
        <v>19.055172413793088</v>
      </c>
      <c r="O113" s="8">
        <v>21.96551724137931</v>
      </c>
      <c r="P113" s="8">
        <v>0.19310344827586212</v>
      </c>
      <c r="Q113" s="8">
        <v>0.13103448275862067</v>
      </c>
      <c r="R113" s="8">
        <v>8.6137931034482644</v>
      </c>
      <c r="S113" s="8">
        <v>4.0344827586206886</v>
      </c>
      <c r="T113" s="8">
        <v>6.5655172413793021</v>
      </c>
      <c r="U113" s="8">
        <v>22.131034482758619</v>
      </c>
      <c r="V113" s="8">
        <v>31.255172413793034</v>
      </c>
      <c r="W113" s="9"/>
      <c r="X113" s="7" t="s">
        <v>131</v>
      </c>
      <c r="Y113" s="11" t="s">
        <v>226</v>
      </c>
      <c r="Z113" s="7" t="s">
        <v>225</v>
      </c>
      <c r="AA113" s="135" t="s">
        <v>661</v>
      </c>
      <c r="AB113" s="7" t="s">
        <v>131</v>
      </c>
      <c r="AC113" s="11" t="s">
        <v>226</v>
      </c>
      <c r="AD113" s="11" t="s">
        <v>709</v>
      </c>
      <c r="AE113" s="137">
        <v>43454</v>
      </c>
    </row>
    <row r="114" spans="1:31" ht="15.75" x14ac:dyDescent="0.25">
      <c r="A114" s="133" t="s">
        <v>791</v>
      </c>
      <c r="B114" s="7" t="s">
        <v>792</v>
      </c>
      <c r="C114" s="7" t="s">
        <v>793</v>
      </c>
      <c r="D114" s="7" t="s">
        <v>185</v>
      </c>
      <c r="E114" s="10">
        <v>15931</v>
      </c>
      <c r="F114" s="7" t="s">
        <v>186</v>
      </c>
      <c r="G114" s="7" t="s">
        <v>251</v>
      </c>
      <c r="H114" s="7" t="s">
        <v>140</v>
      </c>
      <c r="I114" s="134">
        <v>30.396825396825399</v>
      </c>
      <c r="J114" s="8">
        <v>7.9586206896551719</v>
      </c>
      <c r="K114" s="8">
        <v>14.737931034482754</v>
      </c>
      <c r="L114" s="8">
        <v>15.020689655172408</v>
      </c>
      <c r="M114" s="8">
        <v>1.6689655172413798</v>
      </c>
      <c r="N114" s="8">
        <v>21.006896551724132</v>
      </c>
      <c r="O114" s="8">
        <v>18.337931034482764</v>
      </c>
      <c r="P114" s="8">
        <v>4.1379310344827586E-2</v>
      </c>
      <c r="Q114" s="8">
        <v>0</v>
      </c>
      <c r="R114" s="8">
        <v>12.731034482758616</v>
      </c>
      <c r="S114" s="8">
        <v>4.0344827586206895</v>
      </c>
      <c r="T114" s="8">
        <v>4.296551724137931</v>
      </c>
      <c r="U114" s="8">
        <v>18.324137931034489</v>
      </c>
      <c r="V114" s="8">
        <v>16.006896551724115</v>
      </c>
      <c r="W114" s="9"/>
      <c r="X114" s="7" t="s">
        <v>131</v>
      </c>
      <c r="Y114" s="11" t="s">
        <v>226</v>
      </c>
      <c r="Z114" s="7" t="s">
        <v>225</v>
      </c>
      <c r="AA114" s="135" t="s">
        <v>661</v>
      </c>
      <c r="AB114" s="7" t="s">
        <v>131</v>
      </c>
      <c r="AC114" s="11" t="s">
        <v>226</v>
      </c>
      <c r="AD114" s="11" t="s">
        <v>225</v>
      </c>
      <c r="AE114" s="137">
        <v>43412</v>
      </c>
    </row>
    <row r="115" spans="1:31" ht="15.75" x14ac:dyDescent="0.25">
      <c r="A115" s="133" t="s">
        <v>405</v>
      </c>
      <c r="B115" s="7" t="s">
        <v>406</v>
      </c>
      <c r="C115" s="7" t="s">
        <v>407</v>
      </c>
      <c r="D115" s="7" t="s">
        <v>408</v>
      </c>
      <c r="E115" s="10">
        <v>96819</v>
      </c>
      <c r="F115" s="7" t="s">
        <v>298</v>
      </c>
      <c r="G115" s="7" t="s">
        <v>409</v>
      </c>
      <c r="H115" s="7" t="s">
        <v>130</v>
      </c>
      <c r="I115" s="134">
        <v>58.4166666666667</v>
      </c>
      <c r="J115" s="8">
        <v>4.386206896551724</v>
      </c>
      <c r="K115" s="8">
        <v>18.517241379310338</v>
      </c>
      <c r="L115" s="8">
        <v>8.9172413793103438</v>
      </c>
      <c r="M115" s="8">
        <v>5.7931034482758612</v>
      </c>
      <c r="N115" s="8">
        <v>20.896551724137936</v>
      </c>
      <c r="O115" s="8">
        <v>11.386206896551725</v>
      </c>
      <c r="P115" s="8">
        <v>2.0620689655172413</v>
      </c>
      <c r="Q115" s="8">
        <v>3.2689655172413792</v>
      </c>
      <c r="R115" s="8">
        <v>12.682758620689654</v>
      </c>
      <c r="S115" s="8">
        <v>7.1999999999999993</v>
      </c>
      <c r="T115" s="8">
        <v>3.0896551724137931</v>
      </c>
      <c r="U115" s="8">
        <v>14.641379310344822</v>
      </c>
      <c r="V115" s="8">
        <v>32.048275862068991</v>
      </c>
      <c r="W115" s="9"/>
      <c r="X115" s="7" t="s">
        <v>157</v>
      </c>
      <c r="Y115" s="11"/>
      <c r="Z115" s="7"/>
      <c r="AA115" s="135"/>
      <c r="AB115" s="7" t="s">
        <v>157</v>
      </c>
      <c r="AC115" s="11"/>
      <c r="AD115" s="11"/>
      <c r="AE115" s="137"/>
    </row>
    <row r="116" spans="1:31" ht="15.75" x14ac:dyDescent="0.25">
      <c r="A116" s="133" t="s">
        <v>383</v>
      </c>
      <c r="B116" s="7" t="s">
        <v>384</v>
      </c>
      <c r="C116" s="7" t="s">
        <v>385</v>
      </c>
      <c r="D116" s="7" t="s">
        <v>369</v>
      </c>
      <c r="E116" s="10">
        <v>50313</v>
      </c>
      <c r="F116" s="7" t="s">
        <v>328</v>
      </c>
      <c r="G116" s="7" t="s">
        <v>251</v>
      </c>
      <c r="H116" s="7" t="s">
        <v>130</v>
      </c>
      <c r="I116" s="134">
        <v>18.925925925925899</v>
      </c>
      <c r="J116" s="8">
        <v>9.9793103448275815</v>
      </c>
      <c r="K116" s="8">
        <v>7.0482758620689623</v>
      </c>
      <c r="L116" s="8">
        <v>7.1448275862068975</v>
      </c>
      <c r="M116" s="8">
        <v>7.2413793103448265</v>
      </c>
      <c r="N116" s="8">
        <v>24.144827586206922</v>
      </c>
      <c r="O116" s="8">
        <v>4.8965517241379297</v>
      </c>
      <c r="P116" s="8">
        <v>1.972413793103448</v>
      </c>
      <c r="Q116" s="8">
        <v>0.4</v>
      </c>
      <c r="R116" s="8">
        <v>7.4344827586206872</v>
      </c>
      <c r="S116" s="8">
        <v>6.8758620689655157</v>
      </c>
      <c r="T116" s="8">
        <v>11.944827586206891</v>
      </c>
      <c r="U116" s="8">
        <v>5.1586206896551721</v>
      </c>
      <c r="V116" s="8">
        <v>17.089655172413792</v>
      </c>
      <c r="W116" s="9"/>
      <c r="X116" s="7" t="s">
        <v>131</v>
      </c>
      <c r="Y116" s="11" t="s">
        <v>226</v>
      </c>
      <c r="Z116" s="7" t="s">
        <v>225</v>
      </c>
      <c r="AA116" s="135" t="s">
        <v>773</v>
      </c>
      <c r="AB116" s="7" t="s">
        <v>131</v>
      </c>
      <c r="AC116" s="11" t="s">
        <v>226</v>
      </c>
      <c r="AD116" s="11" t="s">
        <v>225</v>
      </c>
      <c r="AE116" s="137">
        <v>43314</v>
      </c>
    </row>
    <row r="117" spans="1:31" ht="15.75" x14ac:dyDescent="0.25">
      <c r="A117" s="133" t="s">
        <v>794</v>
      </c>
      <c r="B117" s="7" t="s">
        <v>795</v>
      </c>
      <c r="C117" s="7" t="s">
        <v>796</v>
      </c>
      <c r="D117" s="7" t="s">
        <v>297</v>
      </c>
      <c r="E117" s="10">
        <v>43338</v>
      </c>
      <c r="F117" s="7" t="s">
        <v>286</v>
      </c>
      <c r="G117" s="7" t="s">
        <v>169</v>
      </c>
      <c r="H117" s="7" t="s">
        <v>130</v>
      </c>
      <c r="I117" s="134">
        <v>9.5956873315363893</v>
      </c>
      <c r="J117" s="8">
        <v>10.613793103448263</v>
      </c>
      <c r="K117" s="8">
        <v>8.2965517241379381</v>
      </c>
      <c r="L117" s="8">
        <v>6.820689655172413</v>
      </c>
      <c r="M117" s="8">
        <v>3.2758620689655173</v>
      </c>
      <c r="N117" s="8">
        <v>18.475862068965487</v>
      </c>
      <c r="O117" s="8">
        <v>9.2275862068965537</v>
      </c>
      <c r="P117" s="8">
        <v>0.30344827586206896</v>
      </c>
      <c r="Q117" s="8">
        <v>1.0000000000000002</v>
      </c>
      <c r="R117" s="8">
        <v>5.4413793103448258</v>
      </c>
      <c r="S117" s="8">
        <v>5.8275862068965534</v>
      </c>
      <c r="T117" s="8">
        <v>7.4620689655172425</v>
      </c>
      <c r="U117" s="8">
        <v>10.275862068965512</v>
      </c>
      <c r="V117" s="8">
        <v>26.117241379310283</v>
      </c>
      <c r="W117" s="9"/>
      <c r="X117" s="7" t="s">
        <v>131</v>
      </c>
      <c r="Y117" s="11" t="s">
        <v>226</v>
      </c>
      <c r="Z117" s="7" t="s">
        <v>225</v>
      </c>
      <c r="AA117" s="135" t="s">
        <v>797</v>
      </c>
      <c r="AB117" s="7" t="s">
        <v>131</v>
      </c>
      <c r="AC117" s="11" t="s">
        <v>226</v>
      </c>
      <c r="AD117" s="11" t="s">
        <v>225</v>
      </c>
      <c r="AE117" s="137">
        <v>42411</v>
      </c>
    </row>
    <row r="118" spans="1:31" ht="15.75" x14ac:dyDescent="0.25">
      <c r="A118" s="133" t="s">
        <v>420</v>
      </c>
      <c r="B118" s="7" t="s">
        <v>421</v>
      </c>
      <c r="C118" s="7" t="s">
        <v>422</v>
      </c>
      <c r="D118" s="7" t="s">
        <v>285</v>
      </c>
      <c r="E118" s="10">
        <v>49783</v>
      </c>
      <c r="F118" s="7" t="s">
        <v>286</v>
      </c>
      <c r="G118" s="7" t="s">
        <v>169</v>
      </c>
      <c r="H118" s="7" t="s">
        <v>130</v>
      </c>
      <c r="I118" s="134">
        <v>54.2</v>
      </c>
      <c r="J118" s="8">
        <v>14.000000000000004</v>
      </c>
      <c r="K118" s="8">
        <v>5.3034482758620696</v>
      </c>
      <c r="L118" s="8">
        <v>5.9931034482758614</v>
      </c>
      <c r="M118" s="8">
        <v>3.2827586206896551</v>
      </c>
      <c r="N118" s="8">
        <v>11.393103448275861</v>
      </c>
      <c r="O118" s="8">
        <v>12.848275862068972</v>
      </c>
      <c r="P118" s="8">
        <v>1.8413793103448277</v>
      </c>
      <c r="Q118" s="8">
        <v>2.4965517241379307</v>
      </c>
      <c r="R118" s="8">
        <v>8.5655172413793093</v>
      </c>
      <c r="S118" s="8">
        <v>1.6758620689655175</v>
      </c>
      <c r="T118" s="8">
        <v>3.0896551724137935</v>
      </c>
      <c r="U118" s="8">
        <v>15.24827586206897</v>
      </c>
      <c r="V118" s="8">
        <v>12.924137931034481</v>
      </c>
      <c r="W118" s="9"/>
      <c r="X118" s="7" t="s">
        <v>131</v>
      </c>
      <c r="Y118" s="11" t="s">
        <v>226</v>
      </c>
      <c r="Z118" s="7" t="s">
        <v>225</v>
      </c>
      <c r="AA118" s="135" t="s">
        <v>798</v>
      </c>
      <c r="AB118" s="7" t="s">
        <v>131</v>
      </c>
      <c r="AC118" s="11" t="s">
        <v>226</v>
      </c>
      <c r="AD118" s="11" t="s">
        <v>225</v>
      </c>
      <c r="AE118" s="137">
        <v>42803</v>
      </c>
    </row>
    <row r="119" spans="1:31" ht="15.75" x14ac:dyDescent="0.25">
      <c r="A119" s="133" t="s">
        <v>618</v>
      </c>
      <c r="B119" s="7" t="s">
        <v>617</v>
      </c>
      <c r="C119" s="7" t="s">
        <v>616</v>
      </c>
      <c r="D119" s="7" t="s">
        <v>127</v>
      </c>
      <c r="E119" s="10">
        <v>78380</v>
      </c>
      <c r="F119" s="7" t="s">
        <v>183</v>
      </c>
      <c r="G119" s="7" t="s">
        <v>251</v>
      </c>
      <c r="H119" s="7" t="s">
        <v>140</v>
      </c>
      <c r="I119" s="134">
        <v>2.48730650154799</v>
      </c>
      <c r="J119" s="8">
        <v>1.8482758620689679</v>
      </c>
      <c r="K119" s="8">
        <v>23.200000000000287</v>
      </c>
      <c r="L119" s="8">
        <v>2.0827586206896562</v>
      </c>
      <c r="M119" s="8">
        <v>0.24137931034482762</v>
      </c>
      <c r="N119" s="8">
        <v>19.117241379310496</v>
      </c>
      <c r="O119" s="8">
        <v>8.2551724137930531</v>
      </c>
      <c r="P119" s="8">
        <v>0</v>
      </c>
      <c r="Q119" s="8">
        <v>0</v>
      </c>
      <c r="R119" s="8">
        <v>2.1793103448275879</v>
      </c>
      <c r="S119" s="8">
        <v>7.8896551724137494</v>
      </c>
      <c r="T119" s="8">
        <v>9.9448275862067987</v>
      </c>
      <c r="U119" s="8">
        <v>7.3586206896551287</v>
      </c>
      <c r="V119" s="8">
        <v>24.765517241379609</v>
      </c>
      <c r="W119" s="9"/>
      <c r="X119" s="7" t="s">
        <v>131</v>
      </c>
      <c r="Y119" s="11" t="s">
        <v>187</v>
      </c>
      <c r="Z119" s="7" t="s">
        <v>132</v>
      </c>
      <c r="AA119" s="135" t="s">
        <v>651</v>
      </c>
      <c r="AB119" s="7" t="s">
        <v>131</v>
      </c>
      <c r="AC119" s="11" t="s">
        <v>187</v>
      </c>
      <c r="AD119" s="11" t="s">
        <v>132</v>
      </c>
      <c r="AE119" s="137">
        <v>43475</v>
      </c>
    </row>
    <row r="120" spans="1:31" ht="15.75" x14ac:dyDescent="0.25">
      <c r="A120" s="133" t="s">
        <v>799</v>
      </c>
      <c r="B120" s="7" t="s">
        <v>800</v>
      </c>
      <c r="C120" s="7" t="s">
        <v>801</v>
      </c>
      <c r="D120" s="7" t="s">
        <v>598</v>
      </c>
      <c r="E120" s="10">
        <v>63361</v>
      </c>
      <c r="F120" s="7" t="s">
        <v>278</v>
      </c>
      <c r="G120" s="7" t="s">
        <v>169</v>
      </c>
      <c r="H120" s="7" t="s">
        <v>130</v>
      </c>
      <c r="I120" s="134">
        <v>31.505050505050502</v>
      </c>
      <c r="J120" s="8">
        <v>10.041379310344832</v>
      </c>
      <c r="K120" s="8">
        <v>4.0758620689655176</v>
      </c>
      <c r="L120" s="8">
        <v>5.8965517241379306</v>
      </c>
      <c r="M120" s="8">
        <v>5.6620689655172418</v>
      </c>
      <c r="N120" s="8">
        <v>10.717241379310343</v>
      </c>
      <c r="O120" s="8">
        <v>13.862068965517244</v>
      </c>
      <c r="P120" s="8">
        <v>0</v>
      </c>
      <c r="Q120" s="8">
        <v>1.096551724137931</v>
      </c>
      <c r="R120" s="8">
        <v>5.1379310344827589</v>
      </c>
      <c r="S120" s="8">
        <v>2.6758620689655173</v>
      </c>
      <c r="T120" s="8">
        <v>2.9448275862068964</v>
      </c>
      <c r="U120" s="8">
        <v>14.917241379310346</v>
      </c>
      <c r="V120" s="8">
        <v>14.6</v>
      </c>
      <c r="W120" s="9"/>
      <c r="X120" s="7" t="s">
        <v>131</v>
      </c>
      <c r="Y120" s="11" t="s">
        <v>226</v>
      </c>
      <c r="Z120" s="7" t="s">
        <v>225</v>
      </c>
      <c r="AA120" s="135" t="s">
        <v>661</v>
      </c>
      <c r="AB120" s="7" t="s">
        <v>131</v>
      </c>
      <c r="AC120" s="11" t="s">
        <v>226</v>
      </c>
      <c r="AD120" s="11" t="s">
        <v>225</v>
      </c>
      <c r="AE120" s="137">
        <v>42957</v>
      </c>
    </row>
    <row r="121" spans="1:31" ht="15.75" x14ac:dyDescent="0.25">
      <c r="A121" s="133" t="s">
        <v>414</v>
      </c>
      <c r="B121" s="7" t="s">
        <v>415</v>
      </c>
      <c r="C121" s="7" t="s">
        <v>416</v>
      </c>
      <c r="D121" s="7" t="s">
        <v>137</v>
      </c>
      <c r="E121" s="10">
        <v>30250</v>
      </c>
      <c r="F121" s="7" t="s">
        <v>138</v>
      </c>
      <c r="G121" s="7" t="s">
        <v>258</v>
      </c>
      <c r="H121" s="7" t="s">
        <v>130</v>
      </c>
      <c r="I121" s="134">
        <v>7.0535714285714297</v>
      </c>
      <c r="J121" s="8">
        <v>9.0689655172413666</v>
      </c>
      <c r="K121" s="8">
        <v>6.47586206896551</v>
      </c>
      <c r="L121" s="8">
        <v>5.9931034482758569</v>
      </c>
      <c r="M121" s="8">
        <v>3.6068965517241383</v>
      </c>
      <c r="N121" s="8">
        <v>13.882758620689636</v>
      </c>
      <c r="O121" s="8">
        <v>11.262068965517214</v>
      </c>
      <c r="P121" s="8">
        <v>0</v>
      </c>
      <c r="Q121" s="8">
        <v>0</v>
      </c>
      <c r="R121" s="8">
        <v>7.7931034482758568</v>
      </c>
      <c r="S121" s="8">
        <v>3.2206896551724111</v>
      </c>
      <c r="T121" s="8">
        <v>2.8482758620689639</v>
      </c>
      <c r="U121" s="8">
        <v>11.282758620689627</v>
      </c>
      <c r="V121" s="8">
        <v>20.944827586206873</v>
      </c>
      <c r="W121" s="9"/>
      <c r="X121" s="7" t="s">
        <v>131</v>
      </c>
      <c r="Y121" s="11" t="s">
        <v>226</v>
      </c>
      <c r="Z121" s="7" t="s">
        <v>225</v>
      </c>
      <c r="AA121" s="135" t="s">
        <v>765</v>
      </c>
      <c r="AB121" s="7" t="s">
        <v>157</v>
      </c>
      <c r="AC121" s="11"/>
      <c r="AD121" s="11"/>
      <c r="AE121" s="137"/>
    </row>
    <row r="122" spans="1:31" ht="15.75" x14ac:dyDescent="0.25">
      <c r="A122" s="133" t="s">
        <v>802</v>
      </c>
      <c r="B122" s="7" t="s">
        <v>803</v>
      </c>
      <c r="C122" s="7" t="s">
        <v>804</v>
      </c>
      <c r="D122" s="7" t="s">
        <v>173</v>
      </c>
      <c r="E122" s="10">
        <v>92173</v>
      </c>
      <c r="F122" s="7" t="s">
        <v>174</v>
      </c>
      <c r="G122" s="7" t="s">
        <v>55</v>
      </c>
      <c r="H122" s="7" t="s">
        <v>130</v>
      </c>
      <c r="I122" s="134">
        <v>3.0136876006441198</v>
      </c>
      <c r="J122" s="8">
        <v>22.779310344827689</v>
      </c>
      <c r="K122" s="8">
        <v>0.17241379310344829</v>
      </c>
      <c r="L122" s="8">
        <v>0.22758620689655173</v>
      </c>
      <c r="M122" s="8">
        <v>0.38620689655172424</v>
      </c>
      <c r="N122" s="8">
        <v>0.84827586206896599</v>
      </c>
      <c r="O122" s="8">
        <v>12.317241379310207</v>
      </c>
      <c r="P122" s="8">
        <v>0.22758620689655171</v>
      </c>
      <c r="Q122" s="8">
        <v>10.172413793103402</v>
      </c>
      <c r="R122" s="8">
        <v>0.34482758620689657</v>
      </c>
      <c r="S122" s="8">
        <v>0.26206896551724135</v>
      </c>
      <c r="T122" s="8">
        <v>0.46896551724137936</v>
      </c>
      <c r="U122" s="8">
        <v>22.489655172413897</v>
      </c>
      <c r="V122" s="8">
        <v>23.220689655172549</v>
      </c>
      <c r="W122" s="9"/>
      <c r="X122" s="7" t="s">
        <v>157</v>
      </c>
      <c r="Y122" s="11"/>
      <c r="Z122" s="7"/>
      <c r="AA122" s="135"/>
      <c r="AB122" s="7" t="s">
        <v>157</v>
      </c>
      <c r="AC122" s="11"/>
      <c r="AD122" s="11"/>
      <c r="AE122" s="137"/>
    </row>
    <row r="123" spans="1:31" ht="15.75" x14ac:dyDescent="0.25">
      <c r="A123" s="133" t="s">
        <v>805</v>
      </c>
      <c r="B123" s="7" t="s">
        <v>806</v>
      </c>
      <c r="C123" s="7" t="s">
        <v>807</v>
      </c>
      <c r="D123" s="7" t="s">
        <v>313</v>
      </c>
      <c r="E123" s="10">
        <v>1301</v>
      </c>
      <c r="F123" s="7" t="s">
        <v>314</v>
      </c>
      <c r="G123" s="7" t="s">
        <v>251</v>
      </c>
      <c r="H123" s="7" t="s">
        <v>140</v>
      </c>
      <c r="I123" s="134">
        <v>38.752293577981703</v>
      </c>
      <c r="J123" s="8">
        <v>0.17931034482758623</v>
      </c>
      <c r="K123" s="8">
        <v>0.31034482758620696</v>
      </c>
      <c r="L123" s="8">
        <v>5.5999999999999988</v>
      </c>
      <c r="M123" s="8">
        <v>15.972413793103451</v>
      </c>
      <c r="N123" s="8">
        <v>17.868965517241381</v>
      </c>
      <c r="O123" s="8">
        <v>4.1931034482758607</v>
      </c>
      <c r="P123" s="8">
        <v>0</v>
      </c>
      <c r="Q123" s="8">
        <v>0</v>
      </c>
      <c r="R123" s="8">
        <v>13.482758620689655</v>
      </c>
      <c r="S123" s="8">
        <v>1.8344827586206902</v>
      </c>
      <c r="T123" s="8">
        <v>2.5517241379310347</v>
      </c>
      <c r="U123" s="8">
        <v>4.1931034482758607</v>
      </c>
      <c r="V123" s="8">
        <v>20.53793103448276</v>
      </c>
      <c r="W123" s="9"/>
      <c r="X123" s="7" t="s">
        <v>131</v>
      </c>
      <c r="Y123" s="11" t="s">
        <v>226</v>
      </c>
      <c r="Z123" s="7" t="s">
        <v>225</v>
      </c>
      <c r="AA123" s="135" t="s">
        <v>713</v>
      </c>
      <c r="AB123" s="7" t="s">
        <v>131</v>
      </c>
      <c r="AC123" s="11" t="s">
        <v>226</v>
      </c>
      <c r="AD123" s="11" t="s">
        <v>225</v>
      </c>
      <c r="AE123" s="137">
        <v>43209</v>
      </c>
    </row>
    <row r="124" spans="1:31" ht="15.75" x14ac:dyDescent="0.25">
      <c r="A124" s="133" t="s">
        <v>808</v>
      </c>
      <c r="B124" s="7" t="s">
        <v>809</v>
      </c>
      <c r="C124" s="7" t="s">
        <v>810</v>
      </c>
      <c r="D124" s="7" t="s">
        <v>223</v>
      </c>
      <c r="E124" s="10">
        <v>80814</v>
      </c>
      <c r="F124" s="7" t="s">
        <v>224</v>
      </c>
      <c r="G124" s="7" t="s">
        <v>169</v>
      </c>
      <c r="H124" s="7" t="s">
        <v>130</v>
      </c>
      <c r="I124" s="134">
        <v>52.051470588235297</v>
      </c>
      <c r="J124" s="8">
        <v>11.255172413793106</v>
      </c>
      <c r="K124" s="8">
        <v>1.6137931034482758</v>
      </c>
      <c r="L124" s="8">
        <v>3.7862068965517244</v>
      </c>
      <c r="M124" s="8">
        <v>5.2137931034482747</v>
      </c>
      <c r="N124" s="8">
        <v>8.9724137931034491</v>
      </c>
      <c r="O124" s="8">
        <v>8.7241379310344858</v>
      </c>
      <c r="P124" s="8">
        <v>0.61379310344827587</v>
      </c>
      <c r="Q124" s="8">
        <v>3.5586206896551729</v>
      </c>
      <c r="R124" s="8">
        <v>5.6965517241379287</v>
      </c>
      <c r="S124" s="8">
        <v>2.5586206896551724</v>
      </c>
      <c r="T124" s="8">
        <v>1.2482758620689653</v>
      </c>
      <c r="U124" s="8">
        <v>12.365517241379317</v>
      </c>
      <c r="V124" s="8">
        <v>20.668965517241347</v>
      </c>
      <c r="W124" s="9"/>
      <c r="X124" s="7" t="s">
        <v>131</v>
      </c>
      <c r="Y124" s="11" t="s">
        <v>226</v>
      </c>
      <c r="Z124" s="7" t="s">
        <v>786</v>
      </c>
      <c r="AA124" s="135" t="s">
        <v>685</v>
      </c>
      <c r="AB124" s="7" t="s">
        <v>413</v>
      </c>
      <c r="AC124" s="11" t="s">
        <v>226</v>
      </c>
      <c r="AD124" s="11" t="s">
        <v>225</v>
      </c>
      <c r="AE124" s="137">
        <v>43371</v>
      </c>
    </row>
    <row r="125" spans="1:31" ht="15.75" x14ac:dyDescent="0.25">
      <c r="A125" s="133" t="s">
        <v>625</v>
      </c>
      <c r="B125" s="7" t="s">
        <v>624</v>
      </c>
      <c r="C125" s="7" t="s">
        <v>623</v>
      </c>
      <c r="D125" s="7" t="s">
        <v>443</v>
      </c>
      <c r="E125" s="10">
        <v>84321</v>
      </c>
      <c r="F125" s="7" t="s">
        <v>275</v>
      </c>
      <c r="G125" s="7" t="s">
        <v>251</v>
      </c>
      <c r="H125" s="7" t="s">
        <v>130</v>
      </c>
      <c r="I125" s="134">
        <v>7.4623655913978499</v>
      </c>
      <c r="J125" s="8">
        <v>2.5586206896551729</v>
      </c>
      <c r="K125" s="8">
        <v>4.2206896551724125</v>
      </c>
      <c r="L125" s="8">
        <v>7.4413793103448223</v>
      </c>
      <c r="M125" s="8">
        <v>7.2068965517241326</v>
      </c>
      <c r="N125" s="8">
        <v>16.827586206896527</v>
      </c>
      <c r="O125" s="8">
        <v>2.4620689655172421</v>
      </c>
      <c r="P125" s="8">
        <v>1.8758620689655177</v>
      </c>
      <c r="Q125" s="8">
        <v>0.26206896551724135</v>
      </c>
      <c r="R125" s="8">
        <v>11.558620689655161</v>
      </c>
      <c r="S125" s="8">
        <v>5.0068965517241359</v>
      </c>
      <c r="T125" s="8">
        <v>2.3931034482758613</v>
      </c>
      <c r="U125" s="8">
        <v>2.4689655172413798</v>
      </c>
      <c r="V125" s="8">
        <v>17.372413793103451</v>
      </c>
      <c r="W125" s="9"/>
      <c r="X125" s="7" t="s">
        <v>131</v>
      </c>
      <c r="Y125" s="11" t="s">
        <v>226</v>
      </c>
      <c r="Z125" s="7" t="s">
        <v>225</v>
      </c>
      <c r="AA125" s="135" t="s">
        <v>622</v>
      </c>
      <c r="AB125" s="7" t="s">
        <v>131</v>
      </c>
      <c r="AC125" s="11" t="s">
        <v>226</v>
      </c>
      <c r="AD125" s="11" t="s">
        <v>786</v>
      </c>
      <c r="AE125" s="137">
        <v>42810</v>
      </c>
    </row>
    <row r="126" spans="1:31" ht="15.75" x14ac:dyDescent="0.25">
      <c r="A126" s="133" t="s">
        <v>811</v>
      </c>
      <c r="B126" s="7" t="s">
        <v>812</v>
      </c>
      <c r="C126" s="7" t="s">
        <v>813</v>
      </c>
      <c r="D126" s="7" t="s">
        <v>400</v>
      </c>
      <c r="E126" s="10">
        <v>21704</v>
      </c>
      <c r="F126" s="7" t="s">
        <v>401</v>
      </c>
      <c r="G126" s="7" t="s">
        <v>169</v>
      </c>
      <c r="H126" s="7" t="s">
        <v>140</v>
      </c>
      <c r="I126" s="134">
        <v>25.819819819819799</v>
      </c>
      <c r="J126" s="8">
        <v>17.413793103448274</v>
      </c>
      <c r="K126" s="8">
        <v>3.2482758620689651</v>
      </c>
      <c r="L126" s="8">
        <v>1.3793103448275862E-2</v>
      </c>
      <c r="M126" s="8">
        <v>0.13793103448275862</v>
      </c>
      <c r="N126" s="8">
        <v>5.4896551724137925</v>
      </c>
      <c r="O126" s="8">
        <v>15.324137931034475</v>
      </c>
      <c r="P126" s="8">
        <v>0</v>
      </c>
      <c r="Q126" s="8">
        <v>0</v>
      </c>
      <c r="R126" s="8">
        <v>0.18620689655172415</v>
      </c>
      <c r="S126" s="8">
        <v>1.227586206896552</v>
      </c>
      <c r="T126" s="8">
        <v>4.0758620689655167</v>
      </c>
      <c r="U126" s="8">
        <v>15.324137931034475</v>
      </c>
      <c r="V126" s="8">
        <v>13.668965517241373</v>
      </c>
      <c r="W126" s="9"/>
      <c r="X126" s="7" t="s">
        <v>131</v>
      </c>
      <c r="Y126" s="11" t="s">
        <v>226</v>
      </c>
      <c r="Z126" s="7" t="s">
        <v>225</v>
      </c>
      <c r="AA126" s="135" t="s">
        <v>774</v>
      </c>
      <c r="AB126" s="7" t="s">
        <v>131</v>
      </c>
      <c r="AC126" s="11" t="s">
        <v>226</v>
      </c>
      <c r="AD126" s="11" t="s">
        <v>225</v>
      </c>
      <c r="AE126" s="137">
        <v>42929</v>
      </c>
    </row>
    <row r="127" spans="1:31" ht="15.75" x14ac:dyDescent="0.25">
      <c r="A127" s="133" t="s">
        <v>814</v>
      </c>
      <c r="B127" s="7" t="s">
        <v>815</v>
      </c>
      <c r="C127" s="7" t="s">
        <v>816</v>
      </c>
      <c r="D127" s="7" t="s">
        <v>399</v>
      </c>
      <c r="E127" s="10">
        <v>68048</v>
      </c>
      <c r="F127" s="7" t="s">
        <v>328</v>
      </c>
      <c r="G127" s="7" t="s">
        <v>251</v>
      </c>
      <c r="H127" s="7" t="s">
        <v>130</v>
      </c>
      <c r="I127" s="134">
        <v>28.213592233009699</v>
      </c>
      <c r="J127" s="8">
        <v>4.158620689655173</v>
      </c>
      <c r="K127" s="8">
        <v>3.8965517241379315</v>
      </c>
      <c r="L127" s="8">
        <v>8.7448275862068954</v>
      </c>
      <c r="M127" s="8">
        <v>1.682758620689655</v>
      </c>
      <c r="N127" s="8">
        <v>12.310344827586203</v>
      </c>
      <c r="O127" s="8">
        <v>3.0344827586206904</v>
      </c>
      <c r="P127" s="8">
        <v>2.2689655172413796</v>
      </c>
      <c r="Q127" s="8">
        <v>0.86896551724137927</v>
      </c>
      <c r="R127" s="8">
        <v>1.6620689655172416</v>
      </c>
      <c r="S127" s="8">
        <v>6.4965517241379294</v>
      </c>
      <c r="T127" s="8">
        <v>6.4206896551724153</v>
      </c>
      <c r="U127" s="8">
        <v>3.9034482758620692</v>
      </c>
      <c r="V127" s="8">
        <v>9.2344827586206915</v>
      </c>
      <c r="W127" s="9"/>
      <c r="X127" s="7" t="s">
        <v>131</v>
      </c>
      <c r="Y127" s="11" t="s">
        <v>226</v>
      </c>
      <c r="Z127" s="7" t="s">
        <v>225</v>
      </c>
      <c r="AA127" s="135" t="s">
        <v>727</v>
      </c>
      <c r="AB127" s="7" t="s">
        <v>131</v>
      </c>
      <c r="AC127" s="11" t="s">
        <v>226</v>
      </c>
      <c r="AD127" s="11" t="s">
        <v>225</v>
      </c>
      <c r="AE127" s="137">
        <v>43356</v>
      </c>
    </row>
    <row r="128" spans="1:31" ht="15.75" x14ac:dyDescent="0.25">
      <c r="A128" s="133" t="s">
        <v>817</v>
      </c>
      <c r="B128" s="7" t="s">
        <v>818</v>
      </c>
      <c r="C128" s="7" t="s">
        <v>819</v>
      </c>
      <c r="D128" s="7" t="s">
        <v>327</v>
      </c>
      <c r="E128" s="10">
        <v>55318</v>
      </c>
      <c r="F128" s="7" t="s">
        <v>328</v>
      </c>
      <c r="G128" s="7" t="s">
        <v>169</v>
      </c>
      <c r="H128" s="7" t="s">
        <v>130</v>
      </c>
      <c r="I128" s="134">
        <v>34.938461538461503</v>
      </c>
      <c r="J128" s="8">
        <v>1.1103448275862069</v>
      </c>
      <c r="K128" s="8">
        <v>2.5241379310344834</v>
      </c>
      <c r="L128" s="8">
        <v>8.6758620689655128</v>
      </c>
      <c r="M128" s="8">
        <v>2.6758620689655168</v>
      </c>
      <c r="N128" s="8">
        <v>9.834482758620684</v>
      </c>
      <c r="O128" s="8">
        <v>3.0620689655172404</v>
      </c>
      <c r="P128" s="8">
        <v>1.2551724137931035</v>
      </c>
      <c r="Q128" s="8">
        <v>0.83448275862068966</v>
      </c>
      <c r="R128" s="8">
        <v>6.8482758620689648</v>
      </c>
      <c r="S128" s="8">
        <v>2.4344827586206894</v>
      </c>
      <c r="T128" s="8">
        <v>1.7655172413793105</v>
      </c>
      <c r="U128" s="8">
        <v>3.9379310344827578</v>
      </c>
      <c r="V128" s="8">
        <v>11.634482758620692</v>
      </c>
      <c r="W128" s="9"/>
      <c r="X128" s="7" t="s">
        <v>131</v>
      </c>
      <c r="Y128" s="11" t="s">
        <v>226</v>
      </c>
      <c r="Z128" s="7" t="s">
        <v>225</v>
      </c>
      <c r="AA128" s="135" t="s">
        <v>765</v>
      </c>
      <c r="AB128" s="7" t="s">
        <v>131</v>
      </c>
      <c r="AC128" s="11" t="s">
        <v>226</v>
      </c>
      <c r="AD128" s="11" t="s">
        <v>225</v>
      </c>
      <c r="AE128" s="137">
        <v>43055</v>
      </c>
    </row>
    <row r="129" spans="1:31" ht="15.75" x14ac:dyDescent="0.25">
      <c r="A129" s="133" t="s">
        <v>417</v>
      </c>
      <c r="B129" s="7" t="s">
        <v>418</v>
      </c>
      <c r="C129" s="7" t="s">
        <v>419</v>
      </c>
      <c r="D129" s="7" t="s">
        <v>274</v>
      </c>
      <c r="E129" s="10">
        <v>89512</v>
      </c>
      <c r="F129" s="7" t="s">
        <v>275</v>
      </c>
      <c r="G129" s="7" t="s">
        <v>251</v>
      </c>
      <c r="H129" s="7" t="s">
        <v>130</v>
      </c>
      <c r="I129" s="134">
        <v>15.2446043165468</v>
      </c>
      <c r="J129" s="8">
        <v>1.9517241379310348</v>
      </c>
      <c r="K129" s="8">
        <v>2.9103448275862061</v>
      </c>
      <c r="L129" s="8">
        <v>5.917241379310342</v>
      </c>
      <c r="M129" s="8">
        <v>3.3586206896551722</v>
      </c>
      <c r="N129" s="8">
        <v>11.17241379310345</v>
      </c>
      <c r="O129" s="8">
        <v>2.4137931034482758</v>
      </c>
      <c r="P129" s="8">
        <v>6.8965517241379309E-2</v>
      </c>
      <c r="Q129" s="8">
        <v>0.48275862068965519</v>
      </c>
      <c r="R129" s="8">
        <v>5.7931034482758594</v>
      </c>
      <c r="S129" s="8">
        <v>2.7241379310344835</v>
      </c>
      <c r="T129" s="8">
        <v>2.0137931034482763</v>
      </c>
      <c r="U129" s="8">
        <v>3.6068965517241378</v>
      </c>
      <c r="V129" s="8">
        <v>10.096551724137933</v>
      </c>
      <c r="W129" s="9"/>
      <c r="X129" s="7" t="s">
        <v>131</v>
      </c>
      <c r="Y129" s="11" t="s">
        <v>226</v>
      </c>
      <c r="Z129" s="7" t="s">
        <v>225</v>
      </c>
      <c r="AA129" s="135" t="s">
        <v>820</v>
      </c>
      <c r="AB129" s="7" t="s">
        <v>131</v>
      </c>
      <c r="AC129" s="11" t="s">
        <v>226</v>
      </c>
      <c r="AD129" s="11" t="s">
        <v>225</v>
      </c>
      <c r="AE129" s="137">
        <v>42600</v>
      </c>
    </row>
    <row r="130" spans="1:31" ht="15.75" x14ac:dyDescent="0.25">
      <c r="A130" s="133" t="s">
        <v>821</v>
      </c>
      <c r="B130" s="7" t="s">
        <v>822</v>
      </c>
      <c r="C130" s="7" t="s">
        <v>823</v>
      </c>
      <c r="D130" s="7" t="s">
        <v>587</v>
      </c>
      <c r="E130" s="10">
        <v>29405</v>
      </c>
      <c r="F130" s="7" t="s">
        <v>138</v>
      </c>
      <c r="G130" s="7" t="s">
        <v>251</v>
      </c>
      <c r="H130" s="7" t="s">
        <v>140</v>
      </c>
      <c r="I130" s="134">
        <v>2.4800995024875601</v>
      </c>
      <c r="J130" s="8">
        <v>4.7586206896551468</v>
      </c>
      <c r="K130" s="8">
        <v>4.6620689655172258</v>
      </c>
      <c r="L130" s="8">
        <v>2.5793103448275811</v>
      </c>
      <c r="M130" s="8">
        <v>1.7172413793103465</v>
      </c>
      <c r="N130" s="8">
        <v>8.5931034482758157</v>
      </c>
      <c r="O130" s="8">
        <v>4.5241379310344625</v>
      </c>
      <c r="P130" s="8">
        <v>0.2413793103448276</v>
      </c>
      <c r="Q130" s="8">
        <v>0.35862068965517246</v>
      </c>
      <c r="R130" s="8">
        <v>2.2275862068965511</v>
      </c>
      <c r="S130" s="8">
        <v>3.7103448275861952</v>
      </c>
      <c r="T130" s="8">
        <v>3.0689655172413732</v>
      </c>
      <c r="U130" s="8">
        <v>4.7103448275861863</v>
      </c>
      <c r="V130" s="8">
        <v>8.062068965517204</v>
      </c>
      <c r="W130" s="9"/>
      <c r="X130" s="7" t="s">
        <v>131</v>
      </c>
      <c r="Y130" s="11" t="s">
        <v>226</v>
      </c>
      <c r="Z130" s="7" t="s">
        <v>225</v>
      </c>
      <c r="AA130" s="135" t="s">
        <v>659</v>
      </c>
      <c r="AB130" s="7" t="s">
        <v>131</v>
      </c>
      <c r="AC130" s="11" t="s">
        <v>226</v>
      </c>
      <c r="AD130" s="11" t="s">
        <v>225</v>
      </c>
      <c r="AE130" s="137">
        <v>43433</v>
      </c>
    </row>
    <row r="131" spans="1:31" ht="15.75" x14ac:dyDescent="0.25">
      <c r="A131" s="133" t="s">
        <v>824</v>
      </c>
      <c r="B131" s="7" t="s">
        <v>825</v>
      </c>
      <c r="C131" s="7" t="s">
        <v>826</v>
      </c>
      <c r="D131" s="7" t="s">
        <v>598</v>
      </c>
      <c r="E131" s="10">
        <v>65721</v>
      </c>
      <c r="F131" s="7" t="s">
        <v>278</v>
      </c>
      <c r="G131" s="7" t="s">
        <v>169</v>
      </c>
      <c r="H131" s="7" t="s">
        <v>140</v>
      </c>
      <c r="I131" s="134">
        <v>26.561797752808999</v>
      </c>
      <c r="J131" s="8">
        <v>3.0482758620689649</v>
      </c>
      <c r="K131" s="8">
        <v>3.9241379310344828</v>
      </c>
      <c r="L131" s="8">
        <v>3.5586206896551724</v>
      </c>
      <c r="M131" s="8">
        <v>2.2344827586206897</v>
      </c>
      <c r="N131" s="8">
        <v>6.8620689655172402</v>
      </c>
      <c r="O131" s="8">
        <v>5.8896551724137929</v>
      </c>
      <c r="P131" s="8">
        <v>6.8965517241379309E-3</v>
      </c>
      <c r="Q131" s="8">
        <v>6.8965517241379309E-3</v>
      </c>
      <c r="R131" s="8">
        <v>1.3517241379310347</v>
      </c>
      <c r="S131" s="8">
        <v>2.5310344827586202</v>
      </c>
      <c r="T131" s="8">
        <v>2.9862068965517246</v>
      </c>
      <c r="U131" s="8">
        <v>5.8965517241379306</v>
      </c>
      <c r="V131" s="8">
        <v>4.8689655172413762</v>
      </c>
      <c r="W131" s="9"/>
      <c r="X131" s="7" t="s">
        <v>131</v>
      </c>
      <c r="Y131" s="11" t="s">
        <v>226</v>
      </c>
      <c r="Z131" s="7" t="s">
        <v>225</v>
      </c>
      <c r="AA131" s="135" t="s">
        <v>827</v>
      </c>
      <c r="AB131" s="7" t="s">
        <v>131</v>
      </c>
      <c r="AC131" s="11" t="s">
        <v>226</v>
      </c>
      <c r="AD131" s="11" t="s">
        <v>225</v>
      </c>
      <c r="AE131" s="137">
        <v>43160</v>
      </c>
    </row>
    <row r="132" spans="1:31" ht="15.75" x14ac:dyDescent="0.25">
      <c r="A132" s="133" t="s">
        <v>828</v>
      </c>
      <c r="B132" s="7" t="s">
        <v>829</v>
      </c>
      <c r="C132" s="7" t="s">
        <v>830</v>
      </c>
      <c r="D132" s="7" t="s">
        <v>831</v>
      </c>
      <c r="E132" s="10">
        <v>97058</v>
      </c>
      <c r="F132" s="7" t="s">
        <v>208</v>
      </c>
      <c r="G132" s="7" t="s">
        <v>169</v>
      </c>
      <c r="H132" s="7" t="s">
        <v>140</v>
      </c>
      <c r="I132" s="134">
        <v>42.25</v>
      </c>
      <c r="J132" s="8">
        <v>0.22068965517241379</v>
      </c>
      <c r="K132" s="8">
        <v>2.731034482758619</v>
      </c>
      <c r="L132" s="8">
        <v>4.5999999999999996</v>
      </c>
      <c r="M132" s="8">
        <v>5.2</v>
      </c>
      <c r="N132" s="8">
        <v>11.910344827586199</v>
      </c>
      <c r="O132" s="8">
        <v>0.77241379310344827</v>
      </c>
      <c r="P132" s="8">
        <v>6.8965517241379309E-2</v>
      </c>
      <c r="Q132" s="8">
        <v>0</v>
      </c>
      <c r="R132" s="8">
        <v>6.6482758620689646</v>
      </c>
      <c r="S132" s="8">
        <v>4.2344827586206879</v>
      </c>
      <c r="T132" s="8">
        <v>1.1310344827586207</v>
      </c>
      <c r="U132" s="8">
        <v>0.73793103448275865</v>
      </c>
      <c r="V132" s="8">
        <v>10.986206896551719</v>
      </c>
      <c r="W132" s="9"/>
      <c r="X132" s="7" t="s">
        <v>131</v>
      </c>
      <c r="Y132" s="11" t="s">
        <v>226</v>
      </c>
      <c r="Z132" s="7" t="s">
        <v>225</v>
      </c>
      <c r="AA132" s="135" t="s">
        <v>681</v>
      </c>
      <c r="AB132" s="7" t="s">
        <v>131</v>
      </c>
      <c r="AC132" s="11" t="s">
        <v>226</v>
      </c>
      <c r="AD132" s="11" t="s">
        <v>225</v>
      </c>
      <c r="AE132" s="137">
        <v>43447</v>
      </c>
    </row>
    <row r="133" spans="1:31" ht="15.75" x14ac:dyDescent="0.25">
      <c r="A133" s="133" t="s">
        <v>832</v>
      </c>
      <c r="B133" s="7" t="s">
        <v>833</v>
      </c>
      <c r="C133" s="7" t="s">
        <v>834</v>
      </c>
      <c r="D133" s="7" t="s">
        <v>399</v>
      </c>
      <c r="E133" s="10">
        <v>68102</v>
      </c>
      <c r="F133" s="7" t="s">
        <v>328</v>
      </c>
      <c r="G133" s="7" t="s">
        <v>169</v>
      </c>
      <c r="H133" s="7" t="s">
        <v>130</v>
      </c>
      <c r="I133" s="134">
        <v>7.6327433628318602</v>
      </c>
      <c r="J133" s="8">
        <v>0.73793103448275899</v>
      </c>
      <c r="K133" s="8">
        <v>3.1793103448275861</v>
      </c>
      <c r="L133" s="8">
        <v>4.8344827586206867</v>
      </c>
      <c r="M133" s="8">
        <v>3.3999999999999986</v>
      </c>
      <c r="N133" s="8">
        <v>9.2344827586206755</v>
      </c>
      <c r="O133" s="8">
        <v>1.510344827586207</v>
      </c>
      <c r="P133" s="8">
        <v>1.1241379310344828</v>
      </c>
      <c r="Q133" s="8">
        <v>0.28275862068965513</v>
      </c>
      <c r="R133" s="8">
        <v>4.3379310344827564</v>
      </c>
      <c r="S133" s="8">
        <v>3.2344827586206883</v>
      </c>
      <c r="T133" s="8">
        <v>2.6827586206896545</v>
      </c>
      <c r="U133" s="8">
        <v>1.8965517241379315</v>
      </c>
      <c r="V133" s="8">
        <v>7.0551724137930991</v>
      </c>
      <c r="W133" s="9"/>
      <c r="X133" s="7" t="s">
        <v>131</v>
      </c>
      <c r="Y133" s="11" t="s">
        <v>187</v>
      </c>
      <c r="Z133" s="7" t="s">
        <v>132</v>
      </c>
      <c r="AA133" s="135" t="s">
        <v>662</v>
      </c>
      <c r="AB133" s="7" t="s">
        <v>131</v>
      </c>
      <c r="AC133" s="11" t="s">
        <v>187</v>
      </c>
      <c r="AD133" s="11" t="s">
        <v>132</v>
      </c>
      <c r="AE133" s="137">
        <v>43398</v>
      </c>
    </row>
    <row r="134" spans="1:31" ht="15.75" x14ac:dyDescent="0.25">
      <c r="A134" s="133" t="s">
        <v>835</v>
      </c>
      <c r="B134" s="7" t="s">
        <v>836</v>
      </c>
      <c r="C134" s="7" t="s">
        <v>837</v>
      </c>
      <c r="D134" s="7" t="s">
        <v>293</v>
      </c>
      <c r="E134" s="10">
        <v>35968</v>
      </c>
      <c r="F134" s="7" t="s">
        <v>150</v>
      </c>
      <c r="G134" s="7" t="s">
        <v>251</v>
      </c>
      <c r="H134" s="7" t="s">
        <v>130</v>
      </c>
      <c r="I134" s="134">
        <v>5.4186046511627897</v>
      </c>
      <c r="J134" s="8">
        <v>6.1724137931034457</v>
      </c>
      <c r="K134" s="8">
        <v>2.5931034482758633</v>
      </c>
      <c r="L134" s="8">
        <v>2.5862068965517242</v>
      </c>
      <c r="M134" s="8">
        <v>0.23448275862068962</v>
      </c>
      <c r="N134" s="8">
        <v>5.5172413793103448E-2</v>
      </c>
      <c r="O134" s="8">
        <v>0</v>
      </c>
      <c r="P134" s="8">
        <v>5.468965517241374</v>
      </c>
      <c r="Q134" s="8">
        <v>6.0620689655172368</v>
      </c>
      <c r="R134" s="8">
        <v>3.0068965517241359</v>
      </c>
      <c r="S134" s="8">
        <v>0.7931034482758621</v>
      </c>
      <c r="T134" s="8">
        <v>1.7241379310344827</v>
      </c>
      <c r="U134" s="8">
        <v>6.0620689655172368</v>
      </c>
      <c r="V134" s="8">
        <v>10.096551724137923</v>
      </c>
      <c r="W134" s="9"/>
      <c r="X134" s="7" t="s">
        <v>131</v>
      </c>
      <c r="Y134" s="11" t="s">
        <v>226</v>
      </c>
      <c r="Z134" s="7" t="s">
        <v>305</v>
      </c>
      <c r="AA134" s="135" t="s">
        <v>658</v>
      </c>
      <c r="AB134" s="7" t="s">
        <v>131</v>
      </c>
      <c r="AC134" s="11" t="s">
        <v>226</v>
      </c>
      <c r="AD134" s="11" t="s">
        <v>225</v>
      </c>
      <c r="AE134" s="137">
        <v>42741</v>
      </c>
    </row>
    <row r="135" spans="1:31" ht="15.75" x14ac:dyDescent="0.25">
      <c r="A135" s="133" t="s">
        <v>838</v>
      </c>
      <c r="B135" s="7" t="s">
        <v>839</v>
      </c>
      <c r="C135" s="7" t="s">
        <v>172</v>
      </c>
      <c r="D135" s="7" t="s">
        <v>173</v>
      </c>
      <c r="E135" s="10">
        <v>92154</v>
      </c>
      <c r="F135" s="7" t="s">
        <v>174</v>
      </c>
      <c r="G135" s="7" t="s">
        <v>55</v>
      </c>
      <c r="H135" s="7" t="s">
        <v>130</v>
      </c>
      <c r="I135" s="134">
        <v>1.70487804878049</v>
      </c>
      <c r="J135" s="8">
        <v>9.9310344827585144</v>
      </c>
      <c r="K135" s="8">
        <v>0.59310344827586248</v>
      </c>
      <c r="L135" s="8">
        <v>0.29655172413793107</v>
      </c>
      <c r="M135" s="8">
        <v>2.0689655172413793E-2</v>
      </c>
      <c r="N135" s="8">
        <v>1.455172413793105</v>
      </c>
      <c r="O135" s="8">
        <v>7.83448275862062</v>
      </c>
      <c r="P135" s="8">
        <v>8.9655172413793102E-2</v>
      </c>
      <c r="Q135" s="8">
        <v>1.4620689655172427</v>
      </c>
      <c r="R135" s="8">
        <v>0.53103448275862086</v>
      </c>
      <c r="S135" s="8">
        <v>0.40689655172413808</v>
      </c>
      <c r="T135" s="8">
        <v>0.60689655172413826</v>
      </c>
      <c r="U135" s="8">
        <v>9.2965517241378368</v>
      </c>
      <c r="V135" s="8">
        <v>6.475862068965438</v>
      </c>
      <c r="W135" s="9"/>
      <c r="X135" s="7" t="s">
        <v>157</v>
      </c>
      <c r="Y135" s="11"/>
      <c r="Z135" s="7"/>
      <c r="AA135" s="135"/>
      <c r="AB135" s="7" t="s">
        <v>157</v>
      </c>
      <c r="AC135" s="11"/>
      <c r="AD135" s="11"/>
      <c r="AE135" s="137"/>
    </row>
    <row r="136" spans="1:31" ht="15.75" x14ac:dyDescent="0.25">
      <c r="A136" s="133" t="s">
        <v>840</v>
      </c>
      <c r="B136" s="7" t="s">
        <v>841</v>
      </c>
      <c r="C136" s="7" t="s">
        <v>842</v>
      </c>
      <c r="D136" s="7" t="s">
        <v>598</v>
      </c>
      <c r="E136" s="10">
        <v>64079</v>
      </c>
      <c r="F136" s="7" t="s">
        <v>278</v>
      </c>
      <c r="G136" s="7" t="s">
        <v>169</v>
      </c>
      <c r="H136" s="7" t="s">
        <v>130</v>
      </c>
      <c r="I136" s="134">
        <v>18.761904761904798</v>
      </c>
      <c r="J136" s="8">
        <v>4.6827586206896541</v>
      </c>
      <c r="K136" s="8">
        <v>2.3931034482758622</v>
      </c>
      <c r="L136" s="8">
        <v>2.103448275862069</v>
      </c>
      <c r="M136" s="8">
        <v>1.1724137931034484</v>
      </c>
      <c r="N136" s="8">
        <v>4.1862068965517247</v>
      </c>
      <c r="O136" s="8">
        <v>2.9172413793103447</v>
      </c>
      <c r="P136" s="8">
        <v>2.2275862068965515</v>
      </c>
      <c r="Q136" s="8">
        <v>1.0206896551724138</v>
      </c>
      <c r="R136" s="8">
        <v>2.7241379310344827</v>
      </c>
      <c r="S136" s="8">
        <v>0.6</v>
      </c>
      <c r="T136" s="8">
        <v>3.0896551724137931</v>
      </c>
      <c r="U136" s="8">
        <v>3.9379310344827569</v>
      </c>
      <c r="V136" s="8">
        <v>5.3241379310344819</v>
      </c>
      <c r="W136" s="9"/>
      <c r="X136" s="7" t="s">
        <v>131</v>
      </c>
      <c r="Y136" s="11" t="s">
        <v>226</v>
      </c>
      <c r="Z136" s="7" t="s">
        <v>225</v>
      </c>
      <c r="AA136" s="135" t="s">
        <v>667</v>
      </c>
      <c r="AB136" s="7" t="s">
        <v>131</v>
      </c>
      <c r="AC136" s="11" t="s">
        <v>226</v>
      </c>
      <c r="AD136" s="11" t="s">
        <v>225</v>
      </c>
      <c r="AE136" s="137">
        <v>43055</v>
      </c>
    </row>
    <row r="137" spans="1:31" ht="15.75" x14ac:dyDescent="0.25">
      <c r="A137" s="133" t="s">
        <v>843</v>
      </c>
      <c r="B137" s="7" t="s">
        <v>844</v>
      </c>
      <c r="C137" s="7" t="s">
        <v>845</v>
      </c>
      <c r="D137" s="7" t="s">
        <v>149</v>
      </c>
      <c r="E137" s="10">
        <v>70433</v>
      </c>
      <c r="F137" s="7" t="s">
        <v>150</v>
      </c>
      <c r="G137" s="7" t="s">
        <v>169</v>
      </c>
      <c r="H137" s="7" t="s">
        <v>130</v>
      </c>
      <c r="I137" s="134">
        <v>2.5722772277227701</v>
      </c>
      <c r="J137" s="8">
        <v>0.64827586206896592</v>
      </c>
      <c r="K137" s="8">
        <v>4.0965517241379192</v>
      </c>
      <c r="L137" s="8">
        <v>3.579310344827582</v>
      </c>
      <c r="M137" s="8">
        <v>0.71034482758620721</v>
      </c>
      <c r="N137" s="8">
        <v>2.3448275862068972</v>
      </c>
      <c r="O137" s="8">
        <v>6.0620689655172262</v>
      </c>
      <c r="P137" s="8">
        <v>4.1379310344827586E-2</v>
      </c>
      <c r="Q137" s="8">
        <v>0.58620689655172442</v>
      </c>
      <c r="R137" s="8">
        <v>0.59310344827586214</v>
      </c>
      <c r="S137" s="8">
        <v>0.63448275862068992</v>
      </c>
      <c r="T137" s="8">
        <v>1.1517241379310357</v>
      </c>
      <c r="U137" s="8">
        <v>6.6551724137930846</v>
      </c>
      <c r="V137" s="8">
        <v>3.5724137931034434</v>
      </c>
      <c r="W137" s="9"/>
      <c r="X137" s="7" t="s">
        <v>413</v>
      </c>
      <c r="Y137" s="11" t="s">
        <v>226</v>
      </c>
      <c r="Z137" s="7" t="s">
        <v>225</v>
      </c>
      <c r="AA137" s="135" t="s">
        <v>846</v>
      </c>
      <c r="AB137" s="7" t="s">
        <v>413</v>
      </c>
      <c r="AC137" s="11" t="s">
        <v>226</v>
      </c>
      <c r="AD137" s="11" t="s">
        <v>225</v>
      </c>
      <c r="AE137" s="137">
        <v>43010</v>
      </c>
    </row>
    <row r="138" spans="1:31" ht="15.75" x14ac:dyDescent="0.25">
      <c r="A138" s="133" t="s">
        <v>615</v>
      </c>
      <c r="B138" s="7" t="s">
        <v>614</v>
      </c>
      <c r="C138" s="7" t="s">
        <v>613</v>
      </c>
      <c r="D138" s="7" t="s">
        <v>195</v>
      </c>
      <c r="E138" s="10">
        <v>34112</v>
      </c>
      <c r="F138" s="7" t="s">
        <v>196</v>
      </c>
      <c r="G138" s="7" t="s">
        <v>169</v>
      </c>
      <c r="H138" s="7" t="s">
        <v>130</v>
      </c>
      <c r="I138" s="134">
        <v>2.1982142857142901</v>
      </c>
      <c r="J138" s="8">
        <v>3.71724137931034</v>
      </c>
      <c r="K138" s="8">
        <v>1.4551724137931052</v>
      </c>
      <c r="L138" s="8">
        <v>2.0896551724137948</v>
      </c>
      <c r="M138" s="8">
        <v>1.0689655172413803</v>
      </c>
      <c r="N138" s="8">
        <v>5.0965517241379148</v>
      </c>
      <c r="O138" s="8">
        <v>2.8068965517241362</v>
      </c>
      <c r="P138" s="8">
        <v>8.9655172413793102E-2</v>
      </c>
      <c r="Q138" s="8">
        <v>0.33793103448275869</v>
      </c>
      <c r="R138" s="8">
        <v>0.91034482758620761</v>
      </c>
      <c r="S138" s="8">
        <v>1.6965517241379335</v>
      </c>
      <c r="T138" s="8">
        <v>2.6482758620689641</v>
      </c>
      <c r="U138" s="8">
        <v>3.0758620689655141</v>
      </c>
      <c r="V138" s="8">
        <v>3.7034482758620602</v>
      </c>
      <c r="W138" s="9"/>
      <c r="X138" s="7" t="s">
        <v>131</v>
      </c>
      <c r="Y138" s="11" t="s">
        <v>226</v>
      </c>
      <c r="Z138" s="7" t="s">
        <v>709</v>
      </c>
      <c r="AA138" s="135" t="s">
        <v>847</v>
      </c>
      <c r="AB138" s="7" t="s">
        <v>413</v>
      </c>
      <c r="AC138" s="11" t="s">
        <v>226</v>
      </c>
      <c r="AD138" s="11" t="s">
        <v>225</v>
      </c>
      <c r="AE138" s="137">
        <v>43364</v>
      </c>
    </row>
    <row r="139" spans="1:31" ht="15.75" x14ac:dyDescent="0.25">
      <c r="A139" s="133" t="s">
        <v>440</v>
      </c>
      <c r="B139" s="7" t="s">
        <v>441</v>
      </c>
      <c r="C139" s="7" t="s">
        <v>442</v>
      </c>
      <c r="D139" s="7" t="s">
        <v>127</v>
      </c>
      <c r="E139" s="10">
        <v>75202</v>
      </c>
      <c r="F139" s="7" t="s">
        <v>168</v>
      </c>
      <c r="G139" s="7" t="s">
        <v>251</v>
      </c>
      <c r="H139" s="7" t="s">
        <v>130</v>
      </c>
      <c r="I139" s="134">
        <v>1.18298368298368</v>
      </c>
      <c r="J139" s="8">
        <v>7.0896551724136634</v>
      </c>
      <c r="K139" s="8">
        <v>2.0689655172413793E-2</v>
      </c>
      <c r="L139" s="8">
        <v>1.3793103448275862E-2</v>
      </c>
      <c r="M139" s="8">
        <v>6.8965517241379309E-3</v>
      </c>
      <c r="N139" s="8">
        <v>3.7655172413792788</v>
      </c>
      <c r="O139" s="8">
        <v>2.8206896551724014</v>
      </c>
      <c r="P139" s="8">
        <v>0.24827586206896562</v>
      </c>
      <c r="Q139" s="8">
        <v>0.29655172413793118</v>
      </c>
      <c r="R139" s="8">
        <v>1.1172413793103466</v>
      </c>
      <c r="S139" s="8">
        <v>1.0275862068965533</v>
      </c>
      <c r="T139" s="8">
        <v>1.8689655172413826</v>
      </c>
      <c r="U139" s="8">
        <v>3.1172413793103262</v>
      </c>
      <c r="V139" s="8">
        <v>2.5172413793103385</v>
      </c>
      <c r="W139" s="9"/>
      <c r="X139" s="7" t="s">
        <v>413</v>
      </c>
      <c r="Y139" s="11" t="s">
        <v>226</v>
      </c>
      <c r="Z139" s="7" t="s">
        <v>225</v>
      </c>
      <c r="AA139" s="135" t="s">
        <v>848</v>
      </c>
      <c r="AB139" s="7" t="s">
        <v>157</v>
      </c>
      <c r="AC139" s="11"/>
      <c r="AD139" s="11"/>
      <c r="AE139" s="137"/>
    </row>
    <row r="140" spans="1:31" ht="15.75" x14ac:dyDescent="0.25">
      <c r="A140" s="133" t="s">
        <v>464</v>
      </c>
      <c r="B140" s="7" t="s">
        <v>465</v>
      </c>
      <c r="C140" s="7" t="s">
        <v>466</v>
      </c>
      <c r="D140" s="7" t="s">
        <v>195</v>
      </c>
      <c r="E140" s="10">
        <v>33762</v>
      </c>
      <c r="F140" s="7" t="s">
        <v>196</v>
      </c>
      <c r="G140" s="7" t="s">
        <v>251</v>
      </c>
      <c r="H140" s="7" t="s">
        <v>130</v>
      </c>
      <c r="I140" s="134">
        <v>1.93388429752066</v>
      </c>
      <c r="J140" s="8">
        <v>0.65517241379310376</v>
      </c>
      <c r="K140" s="8">
        <v>2.5310344827586184</v>
      </c>
      <c r="L140" s="8">
        <v>2.6689655172413764</v>
      </c>
      <c r="M140" s="8">
        <v>0.62068965517241403</v>
      </c>
      <c r="N140" s="8">
        <v>3.7310344827586084</v>
      </c>
      <c r="O140" s="8">
        <v>2.3655172413793091</v>
      </c>
      <c r="P140" s="8">
        <v>0.22068965517241373</v>
      </c>
      <c r="Q140" s="8">
        <v>0.1586206896551724</v>
      </c>
      <c r="R140" s="8">
        <v>1.2551724137931048</v>
      </c>
      <c r="S140" s="8">
        <v>1.2896551724137946</v>
      </c>
      <c r="T140" s="8">
        <v>1.4137931034482774</v>
      </c>
      <c r="U140" s="8">
        <v>2.5172413793103421</v>
      </c>
      <c r="V140" s="8">
        <v>2.8827586206896489</v>
      </c>
      <c r="W140" s="9"/>
      <c r="X140" s="7" t="s">
        <v>413</v>
      </c>
      <c r="Y140" s="11" t="s">
        <v>226</v>
      </c>
      <c r="Z140" s="7" t="s">
        <v>225</v>
      </c>
      <c r="AA140" s="135" t="s">
        <v>849</v>
      </c>
      <c r="AB140" s="7" t="s">
        <v>413</v>
      </c>
      <c r="AC140" s="11" t="s">
        <v>226</v>
      </c>
      <c r="AD140" s="11" t="s">
        <v>225</v>
      </c>
      <c r="AE140" s="137">
        <v>43019</v>
      </c>
    </row>
    <row r="141" spans="1:31" ht="15.75" x14ac:dyDescent="0.25">
      <c r="A141" s="133" t="s">
        <v>850</v>
      </c>
      <c r="B141" s="7" t="s">
        <v>851</v>
      </c>
      <c r="C141" s="7" t="s">
        <v>852</v>
      </c>
      <c r="D141" s="7" t="s">
        <v>443</v>
      </c>
      <c r="E141" s="10">
        <v>84737</v>
      </c>
      <c r="F141" s="7" t="s">
        <v>275</v>
      </c>
      <c r="G141" s="7" t="s">
        <v>251</v>
      </c>
      <c r="H141" s="7" t="s">
        <v>130</v>
      </c>
      <c r="I141" s="134">
        <v>7.25</v>
      </c>
      <c r="J141" s="8">
        <v>0.54482758620689653</v>
      </c>
      <c r="K141" s="8">
        <v>4.8137931034482726</v>
      </c>
      <c r="L141" s="8">
        <v>0.8</v>
      </c>
      <c r="M141" s="8">
        <v>0.1586206896551724</v>
      </c>
      <c r="N141" s="8">
        <v>4.2482758620689633</v>
      </c>
      <c r="O141" s="8">
        <v>1.5034482758620695</v>
      </c>
      <c r="P141" s="8">
        <v>0.4689655172413793</v>
      </c>
      <c r="Q141" s="8">
        <v>9.6551724137931033E-2</v>
      </c>
      <c r="R141" s="8">
        <v>1.6827586206896554</v>
      </c>
      <c r="S141" s="8">
        <v>1.8137931034482766</v>
      </c>
      <c r="T141" s="8">
        <v>1.2344827586206895</v>
      </c>
      <c r="U141" s="8">
        <v>1.5862068965517249</v>
      </c>
      <c r="V141" s="8">
        <v>4.3586206896551705</v>
      </c>
      <c r="W141" s="9"/>
      <c r="X141" s="7" t="s">
        <v>413</v>
      </c>
      <c r="Y141" s="11" t="s">
        <v>226</v>
      </c>
      <c r="Z141" s="7" t="s">
        <v>225</v>
      </c>
      <c r="AA141" s="135" t="s">
        <v>853</v>
      </c>
      <c r="AB141" s="7" t="s">
        <v>413</v>
      </c>
      <c r="AC141" s="11" t="s">
        <v>226</v>
      </c>
      <c r="AD141" s="11" t="s">
        <v>225</v>
      </c>
      <c r="AE141" s="137">
        <v>42978</v>
      </c>
    </row>
    <row r="142" spans="1:31" ht="15.75" x14ac:dyDescent="0.25">
      <c r="A142" s="133" t="s">
        <v>444</v>
      </c>
      <c r="B142" s="7" t="s">
        <v>445</v>
      </c>
      <c r="C142" s="7" t="s">
        <v>446</v>
      </c>
      <c r="D142" s="7" t="s">
        <v>447</v>
      </c>
      <c r="E142" s="10">
        <v>939</v>
      </c>
      <c r="F142" s="7" t="s">
        <v>196</v>
      </c>
      <c r="G142" s="7" t="s">
        <v>409</v>
      </c>
      <c r="H142" s="7" t="s">
        <v>130</v>
      </c>
      <c r="I142" s="134">
        <v>8.52</v>
      </c>
      <c r="J142" s="8">
        <v>0.1586206896551724</v>
      </c>
      <c r="K142" s="8">
        <v>2.317241379310345</v>
      </c>
      <c r="L142" s="8">
        <v>1.6620689655172414</v>
      </c>
      <c r="M142" s="8">
        <v>1.9241379310344828</v>
      </c>
      <c r="N142" s="8">
        <v>4.7517241379310349</v>
      </c>
      <c r="O142" s="8">
        <v>0.99999999999999989</v>
      </c>
      <c r="P142" s="8">
        <v>0.31034482758620685</v>
      </c>
      <c r="Q142" s="8">
        <v>0</v>
      </c>
      <c r="R142" s="8">
        <v>2.3034482758620696</v>
      </c>
      <c r="S142" s="8">
        <v>2.4551724137931039</v>
      </c>
      <c r="T142" s="8">
        <v>0.30344827586206896</v>
      </c>
      <c r="U142" s="8">
        <v>1</v>
      </c>
      <c r="V142" s="8">
        <v>5.2482758620689651</v>
      </c>
      <c r="W142" s="9"/>
      <c r="X142" s="7" t="s">
        <v>131</v>
      </c>
      <c r="Y142" s="11" t="s">
        <v>226</v>
      </c>
      <c r="Z142" s="7" t="s">
        <v>448</v>
      </c>
      <c r="AA142" s="135" t="s">
        <v>449</v>
      </c>
      <c r="AB142" s="7" t="s">
        <v>131</v>
      </c>
      <c r="AC142" s="11" t="s">
        <v>226</v>
      </c>
      <c r="AD142" s="11" t="s">
        <v>448</v>
      </c>
      <c r="AE142" s="137">
        <v>39241</v>
      </c>
    </row>
    <row r="143" spans="1:31" ht="15.75" x14ac:dyDescent="0.25">
      <c r="A143" s="133" t="s">
        <v>436</v>
      </c>
      <c r="B143" s="7" t="s">
        <v>437</v>
      </c>
      <c r="C143" s="7" t="s">
        <v>438</v>
      </c>
      <c r="D143" s="7" t="s">
        <v>439</v>
      </c>
      <c r="E143" s="10">
        <v>96950</v>
      </c>
      <c r="F143" s="7" t="s">
        <v>298</v>
      </c>
      <c r="G143" s="7" t="s">
        <v>251</v>
      </c>
      <c r="H143" s="7" t="s">
        <v>130</v>
      </c>
      <c r="I143" s="134">
        <v>8.6</v>
      </c>
      <c r="J143" s="8">
        <v>0</v>
      </c>
      <c r="K143" s="8">
        <v>5.524137931034482</v>
      </c>
      <c r="L143" s="8">
        <v>0.44827586206896552</v>
      </c>
      <c r="M143" s="8">
        <v>0</v>
      </c>
      <c r="N143" s="8">
        <v>3.0689655172413794</v>
      </c>
      <c r="O143" s="8">
        <v>2.3379310344827586</v>
      </c>
      <c r="P143" s="8">
        <v>0.55172413793103448</v>
      </c>
      <c r="Q143" s="8">
        <v>1.3793103448275862E-2</v>
      </c>
      <c r="R143" s="8">
        <v>1.9655172413793103</v>
      </c>
      <c r="S143" s="8">
        <v>1.6551724137931036</v>
      </c>
      <c r="T143" s="8">
        <v>0</v>
      </c>
      <c r="U143" s="8">
        <v>2.3517241379310341</v>
      </c>
      <c r="V143" s="8">
        <v>4.862068965517242</v>
      </c>
      <c r="W143" s="9"/>
      <c r="X143" s="7" t="s">
        <v>157</v>
      </c>
      <c r="Y143" s="11"/>
      <c r="Z143" s="7"/>
      <c r="AA143" s="135"/>
      <c r="AB143" s="7" t="s">
        <v>157</v>
      </c>
      <c r="AC143" s="11"/>
      <c r="AD143" s="11"/>
      <c r="AE143" s="137"/>
    </row>
    <row r="144" spans="1:31" ht="15.75" x14ac:dyDescent="0.25">
      <c r="A144" s="133" t="s">
        <v>612</v>
      </c>
      <c r="B144" s="7" t="s">
        <v>611</v>
      </c>
      <c r="C144" s="7" t="s">
        <v>610</v>
      </c>
      <c r="D144" s="7" t="s">
        <v>590</v>
      </c>
      <c r="E144" s="10">
        <v>58206</v>
      </c>
      <c r="F144" s="7" t="s">
        <v>328</v>
      </c>
      <c r="G144" s="7" t="s">
        <v>169</v>
      </c>
      <c r="H144" s="7" t="s">
        <v>130</v>
      </c>
      <c r="I144" s="134">
        <v>3.8161434977578499</v>
      </c>
      <c r="J144" s="8">
        <v>6.8965517241379309E-2</v>
      </c>
      <c r="K144" s="8">
        <v>4.1379310344827586E-2</v>
      </c>
      <c r="L144" s="8">
        <v>5.8068965517241331</v>
      </c>
      <c r="M144" s="8">
        <v>4.8275862068965517E-2</v>
      </c>
      <c r="N144" s="8">
        <v>2.3517241379310354</v>
      </c>
      <c r="O144" s="8">
        <v>3.2275862068965493</v>
      </c>
      <c r="P144" s="8">
        <v>7.586206896551724E-2</v>
      </c>
      <c r="Q144" s="8">
        <v>0.31034482758620691</v>
      </c>
      <c r="R144" s="8">
        <v>0.71724137931034482</v>
      </c>
      <c r="S144" s="8">
        <v>1.0137931034482757</v>
      </c>
      <c r="T144" s="8">
        <v>0.70344827586206904</v>
      </c>
      <c r="U144" s="8">
        <v>3.5310344827586171</v>
      </c>
      <c r="V144" s="8">
        <v>2.586206896551726</v>
      </c>
      <c r="W144" s="9"/>
      <c r="X144" s="7" t="s">
        <v>131</v>
      </c>
      <c r="Y144" s="11" t="s">
        <v>226</v>
      </c>
      <c r="Z144" s="7" t="s">
        <v>786</v>
      </c>
      <c r="AA144" s="135" t="s">
        <v>854</v>
      </c>
      <c r="AB144" s="7" t="s">
        <v>413</v>
      </c>
      <c r="AC144" s="11" t="s">
        <v>226</v>
      </c>
      <c r="AD144" s="11" t="s">
        <v>225</v>
      </c>
      <c r="AE144" s="137">
        <v>42999</v>
      </c>
    </row>
    <row r="145" spans="1:31" ht="15.75" x14ac:dyDescent="0.25">
      <c r="A145" s="133" t="s">
        <v>600</v>
      </c>
      <c r="B145" s="7" t="s">
        <v>599</v>
      </c>
      <c r="C145" s="7" t="s">
        <v>431</v>
      </c>
      <c r="D145" s="7" t="s">
        <v>598</v>
      </c>
      <c r="E145" s="10">
        <v>63379</v>
      </c>
      <c r="F145" s="7" t="s">
        <v>278</v>
      </c>
      <c r="G145" s="7" t="s">
        <v>169</v>
      </c>
      <c r="H145" s="7" t="s">
        <v>130</v>
      </c>
      <c r="I145" s="134">
        <v>34.878787878787897</v>
      </c>
      <c r="J145" s="8">
        <v>0.97241379310344811</v>
      </c>
      <c r="K145" s="8">
        <v>0.55172413793103448</v>
      </c>
      <c r="L145" s="8">
        <v>0.83448275862068966</v>
      </c>
      <c r="M145" s="8">
        <v>3.5793103448275865</v>
      </c>
      <c r="N145" s="8">
        <v>4.6896551724137927</v>
      </c>
      <c r="O145" s="8">
        <v>0.71034482758620698</v>
      </c>
      <c r="P145" s="8">
        <v>0.53793103448275859</v>
      </c>
      <c r="Q145" s="8">
        <v>0</v>
      </c>
      <c r="R145" s="8">
        <v>2.227586206896552</v>
      </c>
      <c r="S145" s="8">
        <v>2.5034482758620689</v>
      </c>
      <c r="T145" s="8">
        <v>0.6</v>
      </c>
      <c r="U145" s="8">
        <v>0.60689655172413803</v>
      </c>
      <c r="V145" s="8">
        <v>4.5655172413793101</v>
      </c>
      <c r="W145" s="9"/>
      <c r="X145" s="7" t="s">
        <v>413</v>
      </c>
      <c r="Y145" s="11" t="s">
        <v>226</v>
      </c>
      <c r="Z145" s="7" t="s">
        <v>225</v>
      </c>
      <c r="AA145" s="135" t="s">
        <v>597</v>
      </c>
      <c r="AB145" s="7" t="s">
        <v>413</v>
      </c>
      <c r="AC145" s="11" t="s">
        <v>226</v>
      </c>
      <c r="AD145" s="11" t="s">
        <v>225</v>
      </c>
      <c r="AE145" s="137">
        <v>42983</v>
      </c>
    </row>
    <row r="146" spans="1:31" ht="15.75" x14ac:dyDescent="0.25">
      <c r="A146" s="133" t="s">
        <v>392</v>
      </c>
      <c r="B146" s="7" t="s">
        <v>393</v>
      </c>
      <c r="C146" s="7" t="s">
        <v>394</v>
      </c>
      <c r="D146" s="7" t="s">
        <v>395</v>
      </c>
      <c r="E146" s="10">
        <v>96910</v>
      </c>
      <c r="F146" s="7" t="s">
        <v>298</v>
      </c>
      <c r="G146" s="7" t="s">
        <v>251</v>
      </c>
      <c r="H146" s="7" t="s">
        <v>130</v>
      </c>
      <c r="I146" s="134">
        <v>48.3125</v>
      </c>
      <c r="J146" s="8">
        <v>0</v>
      </c>
      <c r="K146" s="8">
        <v>4.3931034482758626</v>
      </c>
      <c r="L146" s="8">
        <v>0.13103448275862067</v>
      </c>
      <c r="M146" s="8">
        <v>1.0275862068965518</v>
      </c>
      <c r="N146" s="8">
        <v>3.5103448275862075</v>
      </c>
      <c r="O146" s="8">
        <v>2.0413793103448277</v>
      </c>
      <c r="P146" s="8">
        <v>0</v>
      </c>
      <c r="Q146" s="8">
        <v>0</v>
      </c>
      <c r="R146" s="8">
        <v>2.6965517241379313</v>
      </c>
      <c r="S146" s="8">
        <v>0.71034482758620687</v>
      </c>
      <c r="T146" s="8">
        <v>0.10344827586206896</v>
      </c>
      <c r="U146" s="8">
        <v>2.0413793103448277</v>
      </c>
      <c r="V146" s="8">
        <v>4.2551724137931028</v>
      </c>
      <c r="W146" s="9"/>
      <c r="X146" s="7" t="s">
        <v>157</v>
      </c>
      <c r="Y146" s="11"/>
      <c r="Z146" s="7"/>
      <c r="AA146" s="135"/>
      <c r="AB146" s="7" t="s">
        <v>157</v>
      </c>
      <c r="AC146" s="11"/>
      <c r="AD146" s="11"/>
      <c r="AE146" s="137"/>
    </row>
    <row r="147" spans="1:31" ht="15.75" x14ac:dyDescent="0.25">
      <c r="A147" s="133" t="s">
        <v>410</v>
      </c>
      <c r="B147" s="7" t="s">
        <v>411</v>
      </c>
      <c r="C147" s="7" t="s">
        <v>412</v>
      </c>
      <c r="D147" s="7" t="s">
        <v>399</v>
      </c>
      <c r="E147" s="10">
        <v>68949</v>
      </c>
      <c r="F147" s="7" t="s">
        <v>328</v>
      </c>
      <c r="G147" s="7" t="s">
        <v>251</v>
      </c>
      <c r="H147" s="7" t="s">
        <v>130</v>
      </c>
      <c r="I147" s="134">
        <v>34.115384615384599</v>
      </c>
      <c r="J147" s="8">
        <v>1.8275862068965518</v>
      </c>
      <c r="K147" s="8">
        <v>0.46896551724137936</v>
      </c>
      <c r="L147" s="8">
        <v>2.6068965517241383</v>
      </c>
      <c r="M147" s="8">
        <v>0.58620689655172409</v>
      </c>
      <c r="N147" s="8">
        <v>3.1931034482758625</v>
      </c>
      <c r="O147" s="8">
        <v>2.2896551724137932</v>
      </c>
      <c r="P147" s="8">
        <v>0</v>
      </c>
      <c r="Q147" s="8">
        <v>6.8965517241379309E-3</v>
      </c>
      <c r="R147" s="8">
        <v>0.6206896551724137</v>
      </c>
      <c r="S147" s="8">
        <v>1.2206896551724138</v>
      </c>
      <c r="T147" s="8">
        <v>1.4413793103448276</v>
      </c>
      <c r="U147" s="8">
        <v>2.2068965517241375</v>
      </c>
      <c r="V147" s="8">
        <v>2.5655172413793101</v>
      </c>
      <c r="W147" s="9"/>
      <c r="X147" s="7" t="s">
        <v>131</v>
      </c>
      <c r="Y147" s="11" t="s">
        <v>226</v>
      </c>
      <c r="Z147" s="7" t="s">
        <v>225</v>
      </c>
      <c r="AA147" s="135" t="s">
        <v>723</v>
      </c>
      <c r="AB147" s="7" t="s">
        <v>413</v>
      </c>
      <c r="AC147" s="11" t="s">
        <v>226</v>
      </c>
      <c r="AD147" s="11" t="s">
        <v>225</v>
      </c>
      <c r="AE147" s="137">
        <v>43371</v>
      </c>
    </row>
    <row r="148" spans="1:31" ht="15.75" x14ac:dyDescent="0.25">
      <c r="A148" s="133" t="s">
        <v>455</v>
      </c>
      <c r="B148" s="7" t="s">
        <v>456</v>
      </c>
      <c r="C148" s="7" t="s">
        <v>457</v>
      </c>
      <c r="D148" s="7" t="s">
        <v>369</v>
      </c>
      <c r="E148" s="10">
        <v>52401</v>
      </c>
      <c r="F148" s="7" t="s">
        <v>328</v>
      </c>
      <c r="G148" s="7" t="s">
        <v>251</v>
      </c>
      <c r="H148" s="7" t="s">
        <v>130</v>
      </c>
      <c r="I148" s="134">
        <v>7.0818181818181802</v>
      </c>
      <c r="J148" s="8">
        <v>1.1034482758620692</v>
      </c>
      <c r="K148" s="8">
        <v>2.4344827586206894</v>
      </c>
      <c r="L148" s="8">
        <v>0.56551724137931036</v>
      </c>
      <c r="M148" s="8">
        <v>1.3517241379310347</v>
      </c>
      <c r="N148" s="8">
        <v>4.4482758620689653</v>
      </c>
      <c r="O148" s="8">
        <v>0.91034482758620683</v>
      </c>
      <c r="P148" s="8">
        <v>9.6551724137931033E-2</v>
      </c>
      <c r="Q148" s="8">
        <v>0</v>
      </c>
      <c r="R148" s="8">
        <v>2.2551724137931028</v>
      </c>
      <c r="S148" s="8">
        <v>1.3448275862068968</v>
      </c>
      <c r="T148" s="8">
        <v>1.227586206896552</v>
      </c>
      <c r="U148" s="8">
        <v>0.62758620689655176</v>
      </c>
      <c r="V148" s="8">
        <v>3.7241379310344813</v>
      </c>
      <c r="W148" s="9"/>
      <c r="X148" s="7" t="s">
        <v>131</v>
      </c>
      <c r="Y148" s="11" t="s">
        <v>226</v>
      </c>
      <c r="Z148" s="7" t="s">
        <v>225</v>
      </c>
      <c r="AA148" s="135" t="s">
        <v>855</v>
      </c>
      <c r="AB148" s="7" t="s">
        <v>131</v>
      </c>
      <c r="AC148" s="11" t="s">
        <v>226</v>
      </c>
      <c r="AD148" s="11" t="s">
        <v>225</v>
      </c>
      <c r="AE148" s="137">
        <v>43041</v>
      </c>
    </row>
    <row r="149" spans="1:31" ht="15.75" x14ac:dyDescent="0.25">
      <c r="A149" s="133" t="s">
        <v>450</v>
      </c>
      <c r="B149" s="7" t="s">
        <v>451</v>
      </c>
      <c r="C149" s="7" t="s">
        <v>452</v>
      </c>
      <c r="D149" s="7" t="s">
        <v>453</v>
      </c>
      <c r="E149" s="10">
        <v>25309</v>
      </c>
      <c r="F149" s="7" t="s">
        <v>186</v>
      </c>
      <c r="G149" s="7" t="s">
        <v>251</v>
      </c>
      <c r="H149" s="7" t="s">
        <v>130</v>
      </c>
      <c r="I149" s="134">
        <v>9.2613636363636402</v>
      </c>
      <c r="J149" s="8">
        <v>1.0206896551724134</v>
      </c>
      <c r="K149" s="8">
        <v>1.6827586206896556</v>
      </c>
      <c r="L149" s="8">
        <v>2.3103448275862077</v>
      </c>
      <c r="M149" s="8">
        <v>0.26896551724137929</v>
      </c>
      <c r="N149" s="8">
        <v>3.3034482758620696</v>
      </c>
      <c r="O149" s="8">
        <v>1.9793103448275877</v>
      </c>
      <c r="P149" s="8">
        <v>0</v>
      </c>
      <c r="Q149" s="8">
        <v>0</v>
      </c>
      <c r="R149" s="8">
        <v>1.6275862068965521</v>
      </c>
      <c r="S149" s="8">
        <v>1.6206896551724137</v>
      </c>
      <c r="T149" s="8">
        <v>0.35862068965517246</v>
      </c>
      <c r="U149" s="8">
        <v>1.6758620689655188</v>
      </c>
      <c r="V149" s="8">
        <v>4.3517241379310345</v>
      </c>
      <c r="W149" s="9"/>
      <c r="X149" s="7" t="s">
        <v>413</v>
      </c>
      <c r="Y149" s="11" t="s">
        <v>226</v>
      </c>
      <c r="Z149" s="7" t="s">
        <v>225</v>
      </c>
      <c r="AA149" s="135" t="s">
        <v>454</v>
      </c>
      <c r="AB149" s="7" t="s">
        <v>413</v>
      </c>
      <c r="AC149" s="11" t="s">
        <v>226</v>
      </c>
      <c r="AD149" s="11" t="s">
        <v>225</v>
      </c>
      <c r="AE149" s="137">
        <v>42996</v>
      </c>
    </row>
    <row r="150" spans="1:31" ht="15.75" x14ac:dyDescent="0.25">
      <c r="A150" s="133" t="s">
        <v>632</v>
      </c>
      <c r="B150" s="7" t="s">
        <v>631</v>
      </c>
      <c r="C150" s="7" t="s">
        <v>630</v>
      </c>
      <c r="D150" s="7" t="s">
        <v>293</v>
      </c>
      <c r="E150" s="10">
        <v>36507</v>
      </c>
      <c r="F150" s="7" t="s">
        <v>150</v>
      </c>
      <c r="G150" s="7" t="s">
        <v>169</v>
      </c>
      <c r="H150" s="7" t="s">
        <v>130</v>
      </c>
      <c r="I150" s="134">
        <v>2.3071895424836599</v>
      </c>
      <c r="J150" s="8">
        <v>0.46206896551724153</v>
      </c>
      <c r="K150" s="8">
        <v>3.7793103448275791</v>
      </c>
      <c r="L150" s="8">
        <v>0.54482758620689675</v>
      </c>
      <c r="M150" s="8">
        <v>6.2068965517241378E-2</v>
      </c>
      <c r="N150" s="8">
        <v>1.9586206896551752</v>
      </c>
      <c r="O150" s="8">
        <v>2.675862068965515</v>
      </c>
      <c r="P150" s="8">
        <v>2.7586206896551724E-2</v>
      </c>
      <c r="Q150" s="8">
        <v>0.18620689655172412</v>
      </c>
      <c r="R150" s="8">
        <v>0.17241379310344826</v>
      </c>
      <c r="S150" s="8">
        <v>0.47586206896551742</v>
      </c>
      <c r="T150" s="8">
        <v>1.3379310344827602</v>
      </c>
      <c r="U150" s="8">
        <v>2.8620689655172384</v>
      </c>
      <c r="V150" s="8">
        <v>1.5655172413793124</v>
      </c>
      <c r="W150" s="9"/>
      <c r="X150" s="7" t="s">
        <v>413</v>
      </c>
      <c r="Y150" s="11" t="s">
        <v>226</v>
      </c>
      <c r="Z150" s="7" t="s">
        <v>225</v>
      </c>
      <c r="AA150" s="135" t="s">
        <v>856</v>
      </c>
      <c r="AB150" s="7" t="s">
        <v>413</v>
      </c>
      <c r="AC150" s="11" t="s">
        <v>226</v>
      </c>
      <c r="AD150" s="11" t="s">
        <v>225</v>
      </c>
      <c r="AE150" s="137">
        <v>42976</v>
      </c>
    </row>
    <row r="151" spans="1:31" ht="15.75" x14ac:dyDescent="0.25">
      <c r="A151" s="133" t="s">
        <v>857</v>
      </c>
      <c r="B151" s="7" t="s">
        <v>858</v>
      </c>
      <c r="C151" s="7" t="s">
        <v>859</v>
      </c>
      <c r="D151" s="7" t="s">
        <v>461</v>
      </c>
      <c r="E151" s="10">
        <v>83318</v>
      </c>
      <c r="F151" s="7" t="s">
        <v>275</v>
      </c>
      <c r="G151" s="7" t="s">
        <v>169</v>
      </c>
      <c r="H151" s="7" t="s">
        <v>130</v>
      </c>
      <c r="I151" s="134">
        <v>5</v>
      </c>
      <c r="J151" s="8">
        <v>1.1172413793103448</v>
      </c>
      <c r="K151" s="8">
        <v>0.81379310344827571</v>
      </c>
      <c r="L151" s="8">
        <v>0.8551724137931036</v>
      </c>
      <c r="M151" s="8">
        <v>0.98620689655172411</v>
      </c>
      <c r="N151" s="8">
        <v>3.2896551724137915</v>
      </c>
      <c r="O151" s="8">
        <v>0.45517241379310353</v>
      </c>
      <c r="P151" s="8">
        <v>2.7586206896551724E-2</v>
      </c>
      <c r="Q151" s="8">
        <v>0</v>
      </c>
      <c r="R151" s="8">
        <v>0.84827586206896544</v>
      </c>
      <c r="S151" s="8">
        <v>1.0413793103448279</v>
      </c>
      <c r="T151" s="8">
        <v>1.4275862068965524</v>
      </c>
      <c r="U151" s="8">
        <v>0.45517241379310353</v>
      </c>
      <c r="V151" s="8">
        <v>2.5379310344827593</v>
      </c>
      <c r="W151" s="9"/>
      <c r="X151" s="7" t="s">
        <v>413</v>
      </c>
      <c r="Y151" s="11" t="s">
        <v>226</v>
      </c>
      <c r="Z151" s="7" t="s">
        <v>225</v>
      </c>
      <c r="AA151" s="135" t="s">
        <v>462</v>
      </c>
      <c r="AB151" s="7" t="s">
        <v>413</v>
      </c>
      <c r="AC151" s="11" t="s">
        <v>226</v>
      </c>
      <c r="AD151" s="11" t="s">
        <v>225</v>
      </c>
      <c r="AE151" s="137">
        <v>42983</v>
      </c>
    </row>
    <row r="152" spans="1:31" ht="15.75" x14ac:dyDescent="0.25">
      <c r="A152" s="133" t="s">
        <v>860</v>
      </c>
      <c r="B152" s="7" t="s">
        <v>861</v>
      </c>
      <c r="C152" s="7" t="s">
        <v>862</v>
      </c>
      <c r="D152" s="7" t="s">
        <v>461</v>
      </c>
      <c r="E152" s="10">
        <v>83442</v>
      </c>
      <c r="F152" s="7" t="s">
        <v>275</v>
      </c>
      <c r="G152" s="7" t="s">
        <v>169</v>
      </c>
      <c r="H152" s="7" t="s">
        <v>130</v>
      </c>
      <c r="I152" s="134">
        <v>6.2289156626505999</v>
      </c>
      <c r="J152" s="8">
        <v>0.69655172413793121</v>
      </c>
      <c r="K152" s="8">
        <v>0.59310344827586214</v>
      </c>
      <c r="L152" s="8">
        <v>1.0896551724137933</v>
      </c>
      <c r="M152" s="8">
        <v>1.2689655172413796</v>
      </c>
      <c r="N152" s="8">
        <v>2.4275862068965508</v>
      </c>
      <c r="O152" s="8">
        <v>1.0344827586206895</v>
      </c>
      <c r="P152" s="8">
        <v>0.13103448275862067</v>
      </c>
      <c r="Q152" s="8">
        <v>5.5172413793103448E-2</v>
      </c>
      <c r="R152" s="8">
        <v>1.193103448275862</v>
      </c>
      <c r="S152" s="8">
        <v>0.69655172413793098</v>
      </c>
      <c r="T152" s="8">
        <v>0.66206896551724159</v>
      </c>
      <c r="U152" s="8">
        <v>1.0965517241379312</v>
      </c>
      <c r="V152" s="8">
        <v>2.9379310344827592</v>
      </c>
      <c r="W152" s="9"/>
      <c r="X152" s="7" t="s">
        <v>413</v>
      </c>
      <c r="Y152" s="11" t="s">
        <v>226</v>
      </c>
      <c r="Z152" s="7" t="s">
        <v>225</v>
      </c>
      <c r="AA152" s="135" t="s">
        <v>462</v>
      </c>
      <c r="AB152" s="7" t="s">
        <v>413</v>
      </c>
      <c r="AC152" s="11" t="s">
        <v>226</v>
      </c>
      <c r="AD152" s="11" t="s">
        <v>225</v>
      </c>
      <c r="AE152" s="137">
        <v>42983</v>
      </c>
    </row>
    <row r="153" spans="1:31" ht="15.75" x14ac:dyDescent="0.25">
      <c r="A153" s="133" t="s">
        <v>467</v>
      </c>
      <c r="B153" s="7" t="s">
        <v>468</v>
      </c>
      <c r="C153" s="7" t="s">
        <v>469</v>
      </c>
      <c r="D153" s="7" t="s">
        <v>154</v>
      </c>
      <c r="E153" s="10">
        <v>39046</v>
      </c>
      <c r="F153" s="7" t="s">
        <v>150</v>
      </c>
      <c r="G153" s="7" t="s">
        <v>251</v>
      </c>
      <c r="H153" s="7" t="s">
        <v>130</v>
      </c>
      <c r="I153" s="134">
        <v>2.5073891625615801</v>
      </c>
      <c r="J153" s="8">
        <v>0.22758620689655171</v>
      </c>
      <c r="K153" s="8">
        <v>0.97931034482758683</v>
      </c>
      <c r="L153" s="8">
        <v>1.8896551724137955</v>
      </c>
      <c r="M153" s="8">
        <v>0.51034482758620681</v>
      </c>
      <c r="N153" s="8">
        <v>1.4896551724137952</v>
      </c>
      <c r="O153" s="8">
        <v>1.7517241379310367</v>
      </c>
      <c r="P153" s="8">
        <v>0.13793103448275862</v>
      </c>
      <c r="Q153" s="8">
        <v>0.22758620689655173</v>
      </c>
      <c r="R153" s="8">
        <v>0.16551724137931034</v>
      </c>
      <c r="S153" s="8">
        <v>0.66896551724137954</v>
      </c>
      <c r="T153" s="8">
        <v>0.7862068965517246</v>
      </c>
      <c r="U153" s="8">
        <v>1.9862068965517268</v>
      </c>
      <c r="V153" s="8">
        <v>1.2965517241379327</v>
      </c>
      <c r="W153" s="9"/>
      <c r="X153" s="7" t="s">
        <v>413</v>
      </c>
      <c r="Y153" s="11" t="s">
        <v>226</v>
      </c>
      <c r="Z153" s="7" t="s">
        <v>225</v>
      </c>
      <c r="AA153" s="135" t="s">
        <v>863</v>
      </c>
      <c r="AB153" s="7" t="s">
        <v>131</v>
      </c>
      <c r="AC153" s="11" t="s">
        <v>226</v>
      </c>
      <c r="AD153" s="11" t="s">
        <v>864</v>
      </c>
      <c r="AE153" s="137">
        <v>39591</v>
      </c>
    </row>
    <row r="154" spans="1:31" ht="15.75" x14ac:dyDescent="0.25">
      <c r="A154" s="133" t="s">
        <v>426</v>
      </c>
      <c r="B154" s="7" t="s">
        <v>427</v>
      </c>
      <c r="C154" s="7" t="s">
        <v>428</v>
      </c>
      <c r="D154" s="7" t="s">
        <v>369</v>
      </c>
      <c r="E154" s="10">
        <v>51501</v>
      </c>
      <c r="F154" s="7" t="s">
        <v>328</v>
      </c>
      <c r="G154" s="7" t="s">
        <v>251</v>
      </c>
      <c r="H154" s="7" t="s">
        <v>130</v>
      </c>
      <c r="I154" s="134">
        <v>25.96</v>
      </c>
      <c r="J154" s="8">
        <v>0.1586206896551724</v>
      </c>
      <c r="K154" s="8">
        <v>0.88275862068965516</v>
      </c>
      <c r="L154" s="8">
        <v>2.2551724137931037</v>
      </c>
      <c r="M154" s="8">
        <v>0.14482758620689656</v>
      </c>
      <c r="N154" s="8">
        <v>2.7448275862068967</v>
      </c>
      <c r="O154" s="8">
        <v>0.69655172413793109</v>
      </c>
      <c r="P154" s="8">
        <v>0</v>
      </c>
      <c r="Q154" s="8">
        <v>0</v>
      </c>
      <c r="R154" s="8">
        <v>0.2</v>
      </c>
      <c r="S154" s="8">
        <v>1.3103448275862071</v>
      </c>
      <c r="T154" s="8">
        <v>1.2344827586206897</v>
      </c>
      <c r="U154" s="8">
        <v>0.69655172413793109</v>
      </c>
      <c r="V154" s="8">
        <v>1.5931034482758621</v>
      </c>
      <c r="W154" s="9"/>
      <c r="X154" s="7" t="s">
        <v>131</v>
      </c>
      <c r="Y154" s="11" t="s">
        <v>226</v>
      </c>
      <c r="Z154" s="7" t="s">
        <v>225</v>
      </c>
      <c r="AA154" s="135" t="s">
        <v>865</v>
      </c>
      <c r="AB154" s="7" t="s">
        <v>131</v>
      </c>
      <c r="AC154" s="11" t="s">
        <v>226</v>
      </c>
      <c r="AD154" s="11" t="s">
        <v>225</v>
      </c>
      <c r="AE154" s="137">
        <v>42838</v>
      </c>
    </row>
    <row r="155" spans="1:31" ht="15.75" x14ac:dyDescent="0.25">
      <c r="A155" s="133" t="s">
        <v>866</v>
      </c>
      <c r="B155" s="7" t="s">
        <v>867</v>
      </c>
      <c r="C155" s="7" t="s">
        <v>868</v>
      </c>
      <c r="D155" s="7" t="s">
        <v>207</v>
      </c>
      <c r="E155" s="10">
        <v>98632</v>
      </c>
      <c r="F155" s="7" t="s">
        <v>208</v>
      </c>
      <c r="G155" s="7" t="s">
        <v>869</v>
      </c>
      <c r="H155" s="7" t="s">
        <v>130</v>
      </c>
      <c r="I155" s="134">
        <v>111.75</v>
      </c>
      <c r="J155" s="8">
        <v>1</v>
      </c>
      <c r="K155" s="8">
        <v>0.65517241379310343</v>
      </c>
      <c r="L155" s="8">
        <v>0.69655172413793109</v>
      </c>
      <c r="M155" s="8">
        <v>1.0344827586206897</v>
      </c>
      <c r="N155" s="8">
        <v>0.34482758620689657</v>
      </c>
      <c r="O155" s="8">
        <v>2.4</v>
      </c>
      <c r="P155" s="8">
        <v>0.64137931034482754</v>
      </c>
      <c r="Q155" s="8">
        <v>0</v>
      </c>
      <c r="R155" s="8">
        <v>0.98620689655172411</v>
      </c>
      <c r="S155" s="8">
        <v>0</v>
      </c>
      <c r="T155" s="8">
        <v>0</v>
      </c>
      <c r="U155" s="8">
        <v>2.4</v>
      </c>
      <c r="V155" s="8">
        <v>1.3517241379310345</v>
      </c>
      <c r="W155" s="9"/>
      <c r="X155" s="7" t="s">
        <v>131</v>
      </c>
      <c r="Y155" s="11" t="s">
        <v>870</v>
      </c>
      <c r="Z155" s="7" t="s">
        <v>305</v>
      </c>
      <c r="AA155" s="135" t="s">
        <v>773</v>
      </c>
      <c r="AB155" s="7" t="s">
        <v>157</v>
      </c>
      <c r="AC155" s="11"/>
      <c r="AD155" s="11"/>
      <c r="AE155" s="137"/>
    </row>
    <row r="156" spans="1:31" ht="15.75" x14ac:dyDescent="0.25">
      <c r="A156" s="133" t="s">
        <v>609</v>
      </c>
      <c r="B156" s="7" t="s">
        <v>608</v>
      </c>
      <c r="C156" s="7" t="s">
        <v>607</v>
      </c>
      <c r="D156" s="7" t="s">
        <v>606</v>
      </c>
      <c r="E156" s="10">
        <v>37918</v>
      </c>
      <c r="F156" s="7" t="s">
        <v>150</v>
      </c>
      <c r="G156" s="7" t="s">
        <v>251</v>
      </c>
      <c r="H156" s="7" t="s">
        <v>130</v>
      </c>
      <c r="I156" s="134">
        <v>1.8007518796992501</v>
      </c>
      <c r="J156" s="8">
        <v>1.3448275862068984</v>
      </c>
      <c r="K156" s="8">
        <v>1.386206896551726</v>
      </c>
      <c r="L156" s="8">
        <v>0.42758620689655191</v>
      </c>
      <c r="M156" s="8">
        <v>0.13793103448275862</v>
      </c>
      <c r="N156" s="8">
        <v>1.5793103448275883</v>
      </c>
      <c r="O156" s="8">
        <v>1.4758620689655193</v>
      </c>
      <c r="P156" s="8">
        <v>6.2068965517241378E-2</v>
      </c>
      <c r="Q156" s="8">
        <v>0.17931034482758618</v>
      </c>
      <c r="R156" s="8">
        <v>0.34482758620689652</v>
      </c>
      <c r="S156" s="8">
        <v>0.47586206896551747</v>
      </c>
      <c r="T156" s="8">
        <v>0.82068965517241454</v>
      </c>
      <c r="U156" s="8">
        <v>1.6551724137931059</v>
      </c>
      <c r="V156" s="8">
        <v>1.3034482758620707</v>
      </c>
      <c r="W156" s="9"/>
      <c r="X156" s="7" t="s">
        <v>413</v>
      </c>
      <c r="Y156" s="11" t="s">
        <v>226</v>
      </c>
      <c r="Z156" s="7" t="s">
        <v>225</v>
      </c>
      <c r="AA156" s="135" t="s">
        <v>856</v>
      </c>
      <c r="AB156" s="7" t="s">
        <v>157</v>
      </c>
      <c r="AC156" s="11"/>
      <c r="AD156" s="11"/>
      <c r="AE156" s="137"/>
    </row>
    <row r="157" spans="1:31" ht="15.75" x14ac:dyDescent="0.25">
      <c r="A157" s="133" t="s">
        <v>470</v>
      </c>
      <c r="B157" s="7" t="s">
        <v>471</v>
      </c>
      <c r="C157" s="7" t="s">
        <v>472</v>
      </c>
      <c r="D157" s="7" t="s">
        <v>344</v>
      </c>
      <c r="E157" s="10">
        <v>40031</v>
      </c>
      <c r="F157" s="7" t="s">
        <v>278</v>
      </c>
      <c r="G157" s="7" t="s">
        <v>169</v>
      </c>
      <c r="H157" s="7" t="s">
        <v>130</v>
      </c>
      <c r="I157" s="134">
        <v>1.5230263157894699</v>
      </c>
      <c r="J157" s="8">
        <v>0.71724137931034548</v>
      </c>
      <c r="K157" s="8">
        <v>1.6689655172413818</v>
      </c>
      <c r="L157" s="8">
        <v>0.69655172413793176</v>
      </c>
      <c r="M157" s="8">
        <v>0.12413793103448276</v>
      </c>
      <c r="N157" s="8">
        <v>1.5241379310344849</v>
      </c>
      <c r="O157" s="8">
        <v>1.5793103448275885</v>
      </c>
      <c r="P157" s="8">
        <v>2.0689655172413793E-2</v>
      </c>
      <c r="Q157" s="8">
        <v>8.2758620689655171E-2</v>
      </c>
      <c r="R157" s="8">
        <v>0.37931034482758652</v>
      </c>
      <c r="S157" s="8">
        <v>0.42068965517241419</v>
      </c>
      <c r="T157" s="8">
        <v>0.75862068965517304</v>
      </c>
      <c r="U157" s="8">
        <v>1.6482758620689679</v>
      </c>
      <c r="V157" s="8">
        <v>1.517241379310347</v>
      </c>
      <c r="W157" s="9"/>
      <c r="X157" s="7" t="s">
        <v>413</v>
      </c>
      <c r="Y157" s="11" t="s">
        <v>226</v>
      </c>
      <c r="Z157" s="7" t="s">
        <v>225</v>
      </c>
      <c r="AA157" s="135" t="s">
        <v>871</v>
      </c>
      <c r="AB157" s="7" t="s">
        <v>413</v>
      </c>
      <c r="AC157" s="11" t="s">
        <v>226</v>
      </c>
      <c r="AD157" s="11" t="s">
        <v>225</v>
      </c>
      <c r="AE157" s="137">
        <v>42983</v>
      </c>
    </row>
    <row r="158" spans="1:31" ht="15.75" x14ac:dyDescent="0.25">
      <c r="A158" s="133" t="s">
        <v>872</v>
      </c>
      <c r="B158" s="7" t="s">
        <v>873</v>
      </c>
      <c r="C158" s="7" t="s">
        <v>874</v>
      </c>
      <c r="D158" s="7" t="s">
        <v>185</v>
      </c>
      <c r="E158" s="10">
        <v>19373</v>
      </c>
      <c r="F158" s="7" t="s">
        <v>186</v>
      </c>
      <c r="G158" s="7" t="s">
        <v>251</v>
      </c>
      <c r="H158" s="7" t="s">
        <v>130</v>
      </c>
      <c r="I158" s="134">
        <v>1.2195845697329399</v>
      </c>
      <c r="J158" s="8">
        <v>0.89655172413793216</v>
      </c>
      <c r="K158" s="8">
        <v>0.58620689655172464</v>
      </c>
      <c r="L158" s="8">
        <v>0.90344827586206988</v>
      </c>
      <c r="M158" s="8">
        <v>0.4413793103448278</v>
      </c>
      <c r="N158" s="8">
        <v>1.4620689655172436</v>
      </c>
      <c r="O158" s="8">
        <v>1.0965517241379323</v>
      </c>
      <c r="P158" s="8">
        <v>8.2758620689655171E-2</v>
      </c>
      <c r="Q158" s="8">
        <v>0.18620689655172418</v>
      </c>
      <c r="R158" s="8">
        <v>0.60000000000000053</v>
      </c>
      <c r="S158" s="8">
        <v>0.38620689655172447</v>
      </c>
      <c r="T158" s="8">
        <v>0.53103448275862097</v>
      </c>
      <c r="U158" s="8">
        <v>1.3103448275862086</v>
      </c>
      <c r="V158" s="8">
        <v>1.4827586206896575</v>
      </c>
      <c r="W158" s="9"/>
      <c r="X158" s="7" t="s">
        <v>413</v>
      </c>
      <c r="Y158" s="11" t="s">
        <v>226</v>
      </c>
      <c r="Z158" s="7" t="s">
        <v>225</v>
      </c>
      <c r="AA158" s="135" t="s">
        <v>875</v>
      </c>
      <c r="AB158" s="7" t="s">
        <v>413</v>
      </c>
      <c r="AC158" s="11" t="s">
        <v>226</v>
      </c>
      <c r="AD158" s="11" t="s">
        <v>225</v>
      </c>
      <c r="AE158" s="137">
        <v>42964</v>
      </c>
    </row>
    <row r="159" spans="1:31" ht="15.75" x14ac:dyDescent="0.25">
      <c r="A159" s="133" t="s">
        <v>321</v>
      </c>
      <c r="B159" s="7" t="s">
        <v>322</v>
      </c>
      <c r="C159" s="7" t="s">
        <v>323</v>
      </c>
      <c r="D159" s="7" t="s">
        <v>218</v>
      </c>
      <c r="E159" s="10">
        <v>10924</v>
      </c>
      <c r="F159" s="7" t="s">
        <v>250</v>
      </c>
      <c r="G159" s="7" t="s">
        <v>169</v>
      </c>
      <c r="H159" s="7" t="s">
        <v>130</v>
      </c>
      <c r="I159" s="134">
        <v>74.056277056277096</v>
      </c>
      <c r="J159" s="8">
        <v>28.544827586206896</v>
      </c>
      <c r="K159" s="8">
        <v>22.351724137931033</v>
      </c>
      <c r="L159" s="8">
        <v>42.655172413793117</v>
      </c>
      <c r="M159" s="8">
        <v>18.317241379310339</v>
      </c>
      <c r="N159" s="8">
        <v>74.882758620689671</v>
      </c>
      <c r="O159" s="8">
        <v>34.682758620689654</v>
      </c>
      <c r="P159" s="8">
        <v>0.50344827586206897</v>
      </c>
      <c r="Q159" s="8">
        <v>1.7999999999999998</v>
      </c>
      <c r="R159" s="8">
        <v>28.765517241379307</v>
      </c>
      <c r="S159" s="8">
        <v>12.793103448275863</v>
      </c>
      <c r="T159" s="8">
        <v>33.972413793103449</v>
      </c>
      <c r="U159" s="8">
        <v>36.337931034482757</v>
      </c>
      <c r="V159" s="8">
        <v>46.772413793103404</v>
      </c>
      <c r="W159" s="9"/>
      <c r="X159" s="7" t="s">
        <v>131</v>
      </c>
      <c r="Y159" s="11" t="s">
        <v>226</v>
      </c>
      <c r="Z159" s="7" t="s">
        <v>225</v>
      </c>
      <c r="AA159" s="135" t="s">
        <v>764</v>
      </c>
      <c r="AB159" s="7" t="s">
        <v>131</v>
      </c>
      <c r="AC159" s="11" t="s">
        <v>226</v>
      </c>
      <c r="AD159" s="11" t="s">
        <v>225</v>
      </c>
      <c r="AE159" s="137">
        <v>43209</v>
      </c>
    </row>
    <row r="160" spans="1:31" ht="15.75" x14ac:dyDescent="0.25">
      <c r="A160" s="133" t="s">
        <v>605</v>
      </c>
      <c r="B160" s="7" t="s">
        <v>604</v>
      </c>
      <c r="C160" s="7" t="s">
        <v>603</v>
      </c>
      <c r="D160" s="7" t="s">
        <v>144</v>
      </c>
      <c r="E160" s="10">
        <v>85344</v>
      </c>
      <c r="F160" s="7" t="s">
        <v>145</v>
      </c>
      <c r="G160" s="7" t="s">
        <v>251</v>
      </c>
      <c r="H160" s="7" t="s">
        <v>130</v>
      </c>
      <c r="I160" s="134">
        <v>2.01630434782609</v>
      </c>
      <c r="J160" s="8">
        <v>0.11724137931034483</v>
      </c>
      <c r="K160" s="8">
        <v>2.4275862068965486</v>
      </c>
      <c r="L160" s="8">
        <v>2.0689655172413793E-2</v>
      </c>
      <c r="M160" s="8">
        <v>0</v>
      </c>
      <c r="N160" s="8">
        <v>2.2965517241379296</v>
      </c>
      <c r="O160" s="8">
        <v>0.10344827586206896</v>
      </c>
      <c r="P160" s="8">
        <v>0.10344827586206896</v>
      </c>
      <c r="Q160" s="8">
        <v>6.2068965517241378E-2</v>
      </c>
      <c r="R160" s="8">
        <v>0.11724137931034483</v>
      </c>
      <c r="S160" s="8">
        <v>0.53793103448275859</v>
      </c>
      <c r="T160" s="8">
        <v>1.7103448275862092</v>
      </c>
      <c r="U160" s="8">
        <v>0.2</v>
      </c>
      <c r="V160" s="8">
        <v>2.1379310344827598</v>
      </c>
      <c r="W160" s="9"/>
      <c r="X160" s="7" t="s">
        <v>413</v>
      </c>
      <c r="Y160" s="11" t="s">
        <v>226</v>
      </c>
      <c r="Z160" s="7" t="s">
        <v>225</v>
      </c>
      <c r="AA160" s="135" t="s">
        <v>863</v>
      </c>
      <c r="AB160" s="7" t="s">
        <v>413</v>
      </c>
      <c r="AC160" s="11" t="s">
        <v>226</v>
      </c>
      <c r="AD160" s="11" t="s">
        <v>225</v>
      </c>
      <c r="AE160" s="137">
        <v>42986</v>
      </c>
    </row>
    <row r="161" spans="1:31" ht="15.75" x14ac:dyDescent="0.25">
      <c r="A161" s="133" t="s">
        <v>429</v>
      </c>
      <c r="B161" s="7" t="s">
        <v>430</v>
      </c>
      <c r="C161" s="7" t="s">
        <v>431</v>
      </c>
      <c r="D161" s="7" t="s">
        <v>218</v>
      </c>
      <c r="E161" s="10">
        <v>12180</v>
      </c>
      <c r="F161" s="7" t="s">
        <v>219</v>
      </c>
      <c r="G161" s="7" t="s">
        <v>251</v>
      </c>
      <c r="H161" s="7" t="s">
        <v>130</v>
      </c>
      <c r="I161" s="134">
        <v>4.1086956521739104</v>
      </c>
      <c r="J161" s="8">
        <v>0.74482758620689693</v>
      </c>
      <c r="K161" s="8">
        <v>1.5931034482758633</v>
      </c>
      <c r="L161" s="8">
        <v>0.17241379310344829</v>
      </c>
      <c r="M161" s="8">
        <v>4.8275862068965517E-2</v>
      </c>
      <c r="N161" s="8">
        <v>1.2344827586206899</v>
      </c>
      <c r="O161" s="8">
        <v>1.0758620689655178</v>
      </c>
      <c r="P161" s="8">
        <v>0.10344827586206896</v>
      </c>
      <c r="Q161" s="8">
        <v>0.14482758620689654</v>
      </c>
      <c r="R161" s="8">
        <v>0.44827586206896552</v>
      </c>
      <c r="S161" s="8">
        <v>0.27586206896551724</v>
      </c>
      <c r="T161" s="8">
        <v>0.89655172413793094</v>
      </c>
      <c r="U161" s="8">
        <v>0.93793103448275883</v>
      </c>
      <c r="V161" s="8">
        <v>1.6758620689655179</v>
      </c>
      <c r="W161" s="9"/>
      <c r="X161" s="7" t="s">
        <v>157</v>
      </c>
      <c r="Y161" s="11"/>
      <c r="Z161" s="7"/>
      <c r="AA161" s="135"/>
      <c r="AB161" s="7" t="s">
        <v>157</v>
      </c>
      <c r="AC161" s="11"/>
      <c r="AD161" s="11"/>
      <c r="AE161" s="137"/>
    </row>
    <row r="162" spans="1:31" ht="15.75" x14ac:dyDescent="0.25">
      <c r="A162" s="133" t="s">
        <v>876</v>
      </c>
      <c r="B162" s="7" t="s">
        <v>877</v>
      </c>
      <c r="C162" s="7" t="s">
        <v>878</v>
      </c>
      <c r="D162" s="7" t="s">
        <v>606</v>
      </c>
      <c r="E162" s="10">
        <v>38049</v>
      </c>
      <c r="F162" s="7" t="s">
        <v>150</v>
      </c>
      <c r="G162" s="7" t="s">
        <v>251</v>
      </c>
      <c r="H162" s="7" t="s">
        <v>130</v>
      </c>
      <c r="I162" s="134">
        <v>1.71980676328502</v>
      </c>
      <c r="J162" s="8">
        <v>0.63448275862069015</v>
      </c>
      <c r="K162" s="8">
        <v>1.2620689655172428</v>
      </c>
      <c r="L162" s="8">
        <v>0.4344827586206898</v>
      </c>
      <c r="M162" s="8">
        <v>0.10344827586206896</v>
      </c>
      <c r="N162" s="8">
        <v>1.5379310344827604</v>
      </c>
      <c r="O162" s="8">
        <v>0.82068965517241466</v>
      </c>
      <c r="P162" s="8">
        <v>4.1379310344827586E-2</v>
      </c>
      <c r="Q162" s="8">
        <v>3.4482758620689655E-2</v>
      </c>
      <c r="R162" s="8">
        <v>0.48275862068965536</v>
      </c>
      <c r="S162" s="8">
        <v>0.47586206896551747</v>
      </c>
      <c r="T162" s="8">
        <v>0.57241379310344875</v>
      </c>
      <c r="U162" s="8">
        <v>0.90344827586206999</v>
      </c>
      <c r="V162" s="8">
        <v>1.5034482758620709</v>
      </c>
      <c r="W162" s="9"/>
      <c r="X162" s="7" t="s">
        <v>131</v>
      </c>
      <c r="Y162" s="11" t="s">
        <v>187</v>
      </c>
      <c r="Z162" s="7" t="s">
        <v>132</v>
      </c>
      <c r="AA162" s="135" t="s">
        <v>669</v>
      </c>
      <c r="AB162" s="7" t="s">
        <v>131</v>
      </c>
      <c r="AC162" s="11" t="s">
        <v>187</v>
      </c>
      <c r="AD162" s="11" t="s">
        <v>132</v>
      </c>
      <c r="AE162" s="137">
        <v>43482</v>
      </c>
    </row>
    <row r="163" spans="1:31" ht="15.75" x14ac:dyDescent="0.25">
      <c r="A163" s="133" t="s">
        <v>879</v>
      </c>
      <c r="B163" s="7" t="s">
        <v>880</v>
      </c>
      <c r="C163" s="7" t="s">
        <v>881</v>
      </c>
      <c r="D163" s="7" t="s">
        <v>882</v>
      </c>
      <c r="E163" s="10">
        <v>72701</v>
      </c>
      <c r="F163" s="7" t="s">
        <v>150</v>
      </c>
      <c r="G163" s="7" t="s">
        <v>251</v>
      </c>
      <c r="H163" s="7" t="s">
        <v>130</v>
      </c>
      <c r="I163" s="134">
        <v>2.4583333333333299</v>
      </c>
      <c r="J163" s="8">
        <v>0.50344827586206908</v>
      </c>
      <c r="K163" s="8">
        <v>0.81379310344827638</v>
      </c>
      <c r="L163" s="8">
        <v>0.90344827586206966</v>
      </c>
      <c r="M163" s="8">
        <v>0.20689655172413793</v>
      </c>
      <c r="N163" s="8">
        <v>1.3034482758620702</v>
      </c>
      <c r="O163" s="8">
        <v>0.97241379310344933</v>
      </c>
      <c r="P163" s="8">
        <v>8.2758620689655171E-2</v>
      </c>
      <c r="Q163" s="8">
        <v>6.8965517241379309E-2</v>
      </c>
      <c r="R163" s="8">
        <v>0.46206896551724125</v>
      </c>
      <c r="S163" s="8">
        <v>0.37241379310344835</v>
      </c>
      <c r="T163" s="8">
        <v>0.53103448275862064</v>
      </c>
      <c r="U163" s="8">
        <v>1.0620689655172422</v>
      </c>
      <c r="V163" s="8">
        <v>1.1724137931034495</v>
      </c>
      <c r="W163" s="9"/>
      <c r="X163" s="7" t="s">
        <v>413</v>
      </c>
      <c r="Y163" s="11" t="s">
        <v>226</v>
      </c>
      <c r="Z163" s="7" t="s">
        <v>225</v>
      </c>
      <c r="AA163" s="135" t="s">
        <v>883</v>
      </c>
      <c r="AB163" s="7" t="s">
        <v>131</v>
      </c>
      <c r="AC163" s="11" t="s">
        <v>226</v>
      </c>
      <c r="AD163" s="11" t="s">
        <v>448</v>
      </c>
      <c r="AE163" s="137">
        <v>40043</v>
      </c>
    </row>
    <row r="164" spans="1:31" ht="15.75" x14ac:dyDescent="0.25">
      <c r="A164" s="133" t="s">
        <v>458</v>
      </c>
      <c r="B164" s="7" t="s">
        <v>459</v>
      </c>
      <c r="C164" s="7" t="s">
        <v>460</v>
      </c>
      <c r="D164" s="7" t="s">
        <v>127</v>
      </c>
      <c r="E164" s="10">
        <v>78562</v>
      </c>
      <c r="F164" s="7" t="s">
        <v>128</v>
      </c>
      <c r="G164" s="7" t="s">
        <v>251</v>
      </c>
      <c r="H164" s="7" t="s">
        <v>130</v>
      </c>
      <c r="I164" s="134">
        <v>2.5206611570247901</v>
      </c>
      <c r="J164" s="8">
        <v>1.5931034482758633</v>
      </c>
      <c r="K164" s="8">
        <v>0.51724137931034508</v>
      </c>
      <c r="L164" s="8">
        <v>0.22758620689655179</v>
      </c>
      <c r="M164" s="8">
        <v>6.2068965517241378E-2</v>
      </c>
      <c r="N164" s="8">
        <v>2.351724137931031</v>
      </c>
      <c r="O164" s="8">
        <v>3.4482758620689655E-2</v>
      </c>
      <c r="P164" s="8">
        <v>6.8965517241379309E-3</v>
      </c>
      <c r="Q164" s="8">
        <v>6.8965517241379309E-3</v>
      </c>
      <c r="R164" s="8">
        <v>0.92413793103448372</v>
      </c>
      <c r="S164" s="8">
        <v>1.4068965517241387</v>
      </c>
      <c r="T164" s="8">
        <v>2.7586206896551724E-2</v>
      </c>
      <c r="U164" s="8">
        <v>4.1379310344827586E-2</v>
      </c>
      <c r="V164" s="8">
        <v>2.2896551724137897</v>
      </c>
      <c r="W164" s="9"/>
      <c r="X164" s="7" t="s">
        <v>131</v>
      </c>
      <c r="Y164" s="11" t="s">
        <v>226</v>
      </c>
      <c r="Z164" s="7" t="s">
        <v>225</v>
      </c>
      <c r="AA164" s="135" t="s">
        <v>884</v>
      </c>
      <c r="AB164" s="7" t="s">
        <v>131</v>
      </c>
      <c r="AC164" s="11" t="s">
        <v>226</v>
      </c>
      <c r="AD164" s="11" t="s">
        <v>225</v>
      </c>
      <c r="AE164" s="137">
        <v>43307</v>
      </c>
    </row>
    <row r="165" spans="1:31" ht="15.75" x14ac:dyDescent="0.25">
      <c r="A165" s="133" t="s">
        <v>885</v>
      </c>
      <c r="B165" s="7" t="s">
        <v>886</v>
      </c>
      <c r="C165" s="7" t="s">
        <v>463</v>
      </c>
      <c r="D165" s="7" t="s">
        <v>344</v>
      </c>
      <c r="E165" s="10">
        <v>40510</v>
      </c>
      <c r="F165" s="7" t="s">
        <v>278</v>
      </c>
      <c r="G165" s="7" t="s">
        <v>251</v>
      </c>
      <c r="H165" s="7" t="s">
        <v>130</v>
      </c>
      <c r="I165" s="134">
        <v>1.6490384615384599</v>
      </c>
      <c r="J165" s="8">
        <v>0.31034482758620691</v>
      </c>
      <c r="K165" s="8">
        <v>0.3448275862068968</v>
      </c>
      <c r="L165" s="8">
        <v>0.93103448275862166</v>
      </c>
      <c r="M165" s="8">
        <v>0.77931034482758665</v>
      </c>
      <c r="N165" s="8">
        <v>1.6275862068965541</v>
      </c>
      <c r="O165" s="8">
        <v>0.64827586206896581</v>
      </c>
      <c r="P165" s="8">
        <v>8.2758620689655171E-2</v>
      </c>
      <c r="Q165" s="8">
        <v>6.8965517241379309E-3</v>
      </c>
      <c r="R165" s="8">
        <v>0.59310344827586214</v>
      </c>
      <c r="S165" s="8">
        <v>0.80000000000000071</v>
      </c>
      <c r="T165" s="8">
        <v>0.3310344827586208</v>
      </c>
      <c r="U165" s="8">
        <v>0.64137931034482787</v>
      </c>
      <c r="V165" s="8">
        <v>0.96551724137931116</v>
      </c>
      <c r="W165" s="9"/>
      <c r="X165" s="7" t="s">
        <v>413</v>
      </c>
      <c r="Y165" s="11" t="s">
        <v>226</v>
      </c>
      <c r="Z165" s="7" t="s">
        <v>225</v>
      </c>
      <c r="AA165" s="135" t="s">
        <v>887</v>
      </c>
      <c r="AB165" s="7" t="s">
        <v>413</v>
      </c>
      <c r="AC165" s="11" t="s">
        <v>226</v>
      </c>
      <c r="AD165" s="11" t="s">
        <v>225</v>
      </c>
      <c r="AE165" s="137">
        <v>42983</v>
      </c>
    </row>
    <row r="166" spans="1:31" ht="15.75" x14ac:dyDescent="0.25">
      <c r="A166" s="133" t="s">
        <v>602</v>
      </c>
      <c r="B166" s="7" t="s">
        <v>601</v>
      </c>
      <c r="C166" s="7" t="s">
        <v>463</v>
      </c>
      <c r="D166" s="7" t="s">
        <v>587</v>
      </c>
      <c r="E166" s="10">
        <v>29072</v>
      </c>
      <c r="F166" s="7" t="s">
        <v>138</v>
      </c>
      <c r="G166" s="7" t="s">
        <v>251</v>
      </c>
      <c r="H166" s="7" t="s">
        <v>130</v>
      </c>
      <c r="I166" s="134">
        <v>1.2992424242424201</v>
      </c>
      <c r="J166" s="8">
        <v>0.4758620689655173</v>
      </c>
      <c r="K166" s="8">
        <v>0.77931034482758699</v>
      </c>
      <c r="L166" s="8">
        <v>0.71034482758620754</v>
      </c>
      <c r="M166" s="8">
        <v>0.35862068965517269</v>
      </c>
      <c r="N166" s="8">
        <v>1.4482758620689677</v>
      </c>
      <c r="O166" s="8">
        <v>0.80689655172413888</v>
      </c>
      <c r="P166" s="8">
        <v>2.7586206896551724E-2</v>
      </c>
      <c r="Q166" s="8">
        <v>4.1379310344827586E-2</v>
      </c>
      <c r="R166" s="8">
        <v>0.54482758620689697</v>
      </c>
      <c r="S166" s="8">
        <v>0.41379310344827613</v>
      </c>
      <c r="T166" s="8">
        <v>0.53103448275862097</v>
      </c>
      <c r="U166" s="8">
        <v>0.83448275862069055</v>
      </c>
      <c r="V166" s="8">
        <v>1.0689655172413806</v>
      </c>
      <c r="W166" s="9"/>
      <c r="X166" s="7" t="s">
        <v>413</v>
      </c>
      <c r="Y166" s="11" t="s">
        <v>226</v>
      </c>
      <c r="Z166" s="7" t="s">
        <v>225</v>
      </c>
      <c r="AA166" s="135" t="s">
        <v>888</v>
      </c>
      <c r="AB166" s="7" t="s">
        <v>413</v>
      </c>
      <c r="AC166" s="11" t="s">
        <v>226</v>
      </c>
      <c r="AD166" s="11" t="s">
        <v>225</v>
      </c>
      <c r="AE166" s="137">
        <v>42629</v>
      </c>
    </row>
    <row r="167" spans="1:31" ht="15.75" x14ac:dyDescent="0.25">
      <c r="A167" s="133" t="s">
        <v>889</v>
      </c>
      <c r="B167" s="7" t="s">
        <v>890</v>
      </c>
      <c r="C167" s="7" t="s">
        <v>891</v>
      </c>
      <c r="D167" s="7" t="s">
        <v>399</v>
      </c>
      <c r="E167" s="10">
        <v>68731</v>
      </c>
      <c r="F167" s="7" t="s">
        <v>328</v>
      </c>
      <c r="G167" s="7" t="s">
        <v>251</v>
      </c>
      <c r="H167" s="7" t="s">
        <v>130</v>
      </c>
      <c r="I167" s="134">
        <v>3.48314606741573</v>
      </c>
      <c r="J167" s="8">
        <v>0.1586206896551724</v>
      </c>
      <c r="K167" s="8">
        <v>0.64137931034482765</v>
      </c>
      <c r="L167" s="8">
        <v>1.1586206896551727</v>
      </c>
      <c r="M167" s="8">
        <v>0.1586206896551724</v>
      </c>
      <c r="N167" s="8">
        <v>1.4482758620689662</v>
      </c>
      <c r="O167" s="8">
        <v>0.37931034482758619</v>
      </c>
      <c r="P167" s="8">
        <v>0.24827586206896551</v>
      </c>
      <c r="Q167" s="8">
        <v>4.1379310344827586E-2</v>
      </c>
      <c r="R167" s="8">
        <v>0.48965517241379297</v>
      </c>
      <c r="S167" s="8">
        <v>0.54482758620689653</v>
      </c>
      <c r="T167" s="8">
        <v>0.6206896551724137</v>
      </c>
      <c r="U167" s="8">
        <v>0.46206896551724141</v>
      </c>
      <c r="V167" s="8">
        <v>0.97241379310344844</v>
      </c>
      <c r="W167" s="9"/>
      <c r="X167" s="7" t="s">
        <v>413</v>
      </c>
      <c r="Y167" s="11" t="s">
        <v>226</v>
      </c>
      <c r="Z167" s="7" t="s">
        <v>225</v>
      </c>
      <c r="AA167" s="135" t="s">
        <v>892</v>
      </c>
      <c r="AB167" s="7" t="s">
        <v>413</v>
      </c>
      <c r="AC167" s="11" t="s">
        <v>226</v>
      </c>
      <c r="AD167" s="11" t="s">
        <v>225</v>
      </c>
      <c r="AE167" s="137">
        <v>42999</v>
      </c>
    </row>
    <row r="168" spans="1:31" ht="15.75" x14ac:dyDescent="0.25">
      <c r="A168" s="133" t="s">
        <v>893</v>
      </c>
      <c r="B168" s="7" t="s">
        <v>894</v>
      </c>
      <c r="C168" s="7" t="s">
        <v>895</v>
      </c>
      <c r="D168" s="7" t="s">
        <v>137</v>
      </c>
      <c r="E168" s="10">
        <v>30720</v>
      </c>
      <c r="F168" s="7" t="s">
        <v>138</v>
      </c>
      <c r="G168" s="7" t="s">
        <v>169</v>
      </c>
      <c r="H168" s="7" t="s">
        <v>130</v>
      </c>
      <c r="I168" s="134">
        <v>2.4102564102564101</v>
      </c>
      <c r="J168" s="8">
        <v>0.7241379310344831</v>
      </c>
      <c r="K168" s="8">
        <v>0.76551724137931088</v>
      </c>
      <c r="L168" s="8">
        <v>0.33793103448275863</v>
      </c>
      <c r="M168" s="8">
        <v>0.1103448275862069</v>
      </c>
      <c r="N168" s="8">
        <v>0.8000000000000006</v>
      </c>
      <c r="O168" s="8">
        <v>0.86896551724137994</v>
      </c>
      <c r="P168" s="8">
        <v>6.2068965517241378E-2</v>
      </c>
      <c r="Q168" s="8">
        <v>0.2068965517241379</v>
      </c>
      <c r="R168" s="8">
        <v>0.26896551724137929</v>
      </c>
      <c r="S168" s="8">
        <v>0.13103448275862067</v>
      </c>
      <c r="T168" s="8">
        <v>0.48275862068965525</v>
      </c>
      <c r="U168" s="8">
        <v>1.0551724137931044</v>
      </c>
      <c r="V168" s="8">
        <v>0.62758620689655187</v>
      </c>
      <c r="W168" s="9"/>
      <c r="X168" s="7" t="s">
        <v>413</v>
      </c>
      <c r="Y168" s="11" t="s">
        <v>226</v>
      </c>
      <c r="Z168" s="7" t="s">
        <v>225</v>
      </c>
      <c r="AA168" s="135" t="s">
        <v>896</v>
      </c>
      <c r="AB168" s="7" t="s">
        <v>413</v>
      </c>
      <c r="AC168" s="11" t="s">
        <v>226</v>
      </c>
      <c r="AD168" s="11" t="s">
        <v>225</v>
      </c>
      <c r="AE168" s="137">
        <v>42993</v>
      </c>
    </row>
    <row r="169" spans="1:31" ht="15.75" x14ac:dyDescent="0.25">
      <c r="A169" s="133" t="s">
        <v>629</v>
      </c>
      <c r="B169" s="7" t="s">
        <v>628</v>
      </c>
      <c r="C169" s="7" t="s">
        <v>627</v>
      </c>
      <c r="D169" s="7" t="s">
        <v>185</v>
      </c>
      <c r="E169" s="10">
        <v>15001</v>
      </c>
      <c r="F169" s="7" t="s">
        <v>186</v>
      </c>
      <c r="G169" s="7" t="s">
        <v>251</v>
      </c>
      <c r="H169" s="7" t="s">
        <v>130</v>
      </c>
      <c r="I169" s="134">
        <v>4.75</v>
      </c>
      <c r="J169" s="8">
        <v>0.11724137931034483</v>
      </c>
      <c r="K169" s="8">
        <v>0.99310344827586183</v>
      </c>
      <c r="L169" s="8">
        <v>0.51724137931034486</v>
      </c>
      <c r="M169" s="8">
        <v>0.17241379310344826</v>
      </c>
      <c r="N169" s="8">
        <v>0.91034482758620683</v>
      </c>
      <c r="O169" s="8">
        <v>0.83448275862068966</v>
      </c>
      <c r="P169" s="8">
        <v>5.5172413793103448E-2</v>
      </c>
      <c r="Q169" s="8">
        <v>0</v>
      </c>
      <c r="R169" s="8">
        <v>0.48275862068965536</v>
      </c>
      <c r="S169" s="8">
        <v>9.6551724137931033E-2</v>
      </c>
      <c r="T169" s="8">
        <v>0.36551724137931041</v>
      </c>
      <c r="U169" s="8">
        <v>0.85517241379310349</v>
      </c>
      <c r="V169" s="8">
        <v>1.0482758620689654</v>
      </c>
      <c r="W169" s="9"/>
      <c r="X169" s="7" t="s">
        <v>413</v>
      </c>
      <c r="Y169" s="11" t="s">
        <v>226</v>
      </c>
      <c r="Z169" s="7" t="s">
        <v>225</v>
      </c>
      <c r="AA169" s="135" t="s">
        <v>897</v>
      </c>
      <c r="AB169" s="7" t="s">
        <v>157</v>
      </c>
      <c r="AC169" s="11"/>
      <c r="AD169" s="11"/>
      <c r="AE169" s="137"/>
    </row>
    <row r="170" spans="1:31" ht="15.75" x14ac:dyDescent="0.25">
      <c r="A170" s="133" t="s">
        <v>898</v>
      </c>
      <c r="B170" s="7" t="s">
        <v>899</v>
      </c>
      <c r="C170" s="7" t="s">
        <v>900</v>
      </c>
      <c r="D170" s="7" t="s">
        <v>435</v>
      </c>
      <c r="E170" s="10">
        <v>28429</v>
      </c>
      <c r="F170" s="7" t="s">
        <v>138</v>
      </c>
      <c r="G170" s="7" t="s">
        <v>169</v>
      </c>
      <c r="H170" s="7" t="s">
        <v>130</v>
      </c>
      <c r="I170" s="134">
        <v>2.3523809523809498</v>
      </c>
      <c r="J170" s="8">
        <v>0.48275862068965508</v>
      </c>
      <c r="K170" s="8">
        <v>0.37241379310344813</v>
      </c>
      <c r="L170" s="8">
        <v>0.43448275862068964</v>
      </c>
      <c r="M170" s="8">
        <v>0.41379310344827569</v>
      </c>
      <c r="N170" s="8">
        <v>1.0827586206896562</v>
      </c>
      <c r="O170" s="8">
        <v>0.53793103448275859</v>
      </c>
      <c r="P170" s="8">
        <v>2.0689655172413793E-2</v>
      </c>
      <c r="Q170" s="8">
        <v>6.2068965517241378E-2</v>
      </c>
      <c r="R170" s="8">
        <v>0.42758620689655163</v>
      </c>
      <c r="S170" s="8">
        <v>0.37931034482758613</v>
      </c>
      <c r="T170" s="8">
        <v>0.30344827586206902</v>
      </c>
      <c r="U170" s="8">
        <v>0.59310344827586226</v>
      </c>
      <c r="V170" s="8">
        <v>0.85517241379310405</v>
      </c>
      <c r="W170" s="9"/>
      <c r="X170" s="7" t="s">
        <v>413</v>
      </c>
      <c r="Y170" s="11" t="s">
        <v>226</v>
      </c>
      <c r="Z170" s="7" t="s">
        <v>225</v>
      </c>
      <c r="AA170" s="135" t="s">
        <v>888</v>
      </c>
      <c r="AB170" s="7" t="s">
        <v>413</v>
      </c>
      <c r="AC170" s="11" t="s">
        <v>226</v>
      </c>
      <c r="AD170" s="11" t="s">
        <v>225</v>
      </c>
      <c r="AE170" s="137">
        <v>42629</v>
      </c>
    </row>
    <row r="171" spans="1:31" ht="15.75" x14ac:dyDescent="0.25">
      <c r="A171" s="133" t="s">
        <v>901</v>
      </c>
      <c r="B171" s="7" t="s">
        <v>902</v>
      </c>
      <c r="C171" s="7" t="s">
        <v>903</v>
      </c>
      <c r="D171" s="7" t="s">
        <v>218</v>
      </c>
      <c r="E171" s="10">
        <v>14757</v>
      </c>
      <c r="F171" s="7" t="s">
        <v>219</v>
      </c>
      <c r="G171" s="7" t="s">
        <v>169</v>
      </c>
      <c r="H171" s="7" t="s">
        <v>130</v>
      </c>
      <c r="I171" s="134">
        <v>40</v>
      </c>
      <c r="J171" s="8">
        <v>0.62068965517241381</v>
      </c>
      <c r="K171" s="8">
        <v>0</v>
      </c>
      <c r="L171" s="8">
        <v>0</v>
      </c>
      <c r="M171" s="8">
        <v>1.0551724137931036</v>
      </c>
      <c r="N171" s="8">
        <v>6.2068965517241378E-2</v>
      </c>
      <c r="O171" s="8">
        <v>0</v>
      </c>
      <c r="P171" s="8">
        <v>0.99310344827586206</v>
      </c>
      <c r="Q171" s="8">
        <v>0.62068965517241381</v>
      </c>
      <c r="R171" s="8">
        <v>1.0551724137931036</v>
      </c>
      <c r="S171" s="8">
        <v>0</v>
      </c>
      <c r="T171" s="8">
        <v>0</v>
      </c>
      <c r="U171" s="8">
        <v>0.62068965517241381</v>
      </c>
      <c r="V171" s="8">
        <v>1.2413793103448276</v>
      </c>
      <c r="W171" s="9"/>
      <c r="X171" s="7" t="s">
        <v>413</v>
      </c>
      <c r="Y171" s="11" t="s">
        <v>226</v>
      </c>
      <c r="Z171" s="7" t="s">
        <v>225</v>
      </c>
      <c r="AA171" s="135" t="s">
        <v>904</v>
      </c>
      <c r="AB171" s="7" t="s">
        <v>413</v>
      </c>
      <c r="AC171" s="11" t="s">
        <v>226</v>
      </c>
      <c r="AD171" s="11" t="s">
        <v>225</v>
      </c>
      <c r="AE171" s="137">
        <v>42957</v>
      </c>
    </row>
    <row r="172" spans="1:31" ht="15.75" x14ac:dyDescent="0.25">
      <c r="A172" s="133" t="s">
        <v>905</v>
      </c>
      <c r="B172" s="7" t="s">
        <v>906</v>
      </c>
      <c r="C172" s="7" t="s">
        <v>907</v>
      </c>
      <c r="D172" s="7" t="s">
        <v>882</v>
      </c>
      <c r="E172" s="10">
        <v>72086</v>
      </c>
      <c r="F172" s="7" t="s">
        <v>150</v>
      </c>
      <c r="G172" s="7" t="s">
        <v>169</v>
      </c>
      <c r="H172" s="7" t="s">
        <v>130</v>
      </c>
      <c r="I172" s="134">
        <v>2.0925925925925899</v>
      </c>
      <c r="J172" s="8">
        <v>2.7586206896551724E-2</v>
      </c>
      <c r="K172" s="8">
        <v>0.82068965517241454</v>
      </c>
      <c r="L172" s="8">
        <v>0.59310344827586214</v>
      </c>
      <c r="M172" s="8">
        <v>0.13103448275862067</v>
      </c>
      <c r="N172" s="8">
        <v>0.93793103448275961</v>
      </c>
      <c r="O172" s="8">
        <v>0.55172413793103448</v>
      </c>
      <c r="P172" s="8">
        <v>8.2758620689655171E-2</v>
      </c>
      <c r="Q172" s="8">
        <v>0</v>
      </c>
      <c r="R172" s="8">
        <v>0.48965517241379314</v>
      </c>
      <c r="S172" s="8">
        <v>0.27586206896551724</v>
      </c>
      <c r="T172" s="8">
        <v>0.26896551724137935</v>
      </c>
      <c r="U172" s="8">
        <v>0.53793103448275859</v>
      </c>
      <c r="V172" s="8">
        <v>1.0137931034482768</v>
      </c>
      <c r="W172" s="9"/>
      <c r="X172" s="7" t="s">
        <v>413</v>
      </c>
      <c r="Y172" s="11" t="s">
        <v>226</v>
      </c>
      <c r="Z172" s="7" t="s">
        <v>225</v>
      </c>
      <c r="AA172" s="135" t="s">
        <v>883</v>
      </c>
      <c r="AB172" s="7" t="s">
        <v>413</v>
      </c>
      <c r="AC172" s="11" t="s">
        <v>226</v>
      </c>
      <c r="AD172" s="11" t="s">
        <v>225</v>
      </c>
      <c r="AE172" s="137">
        <v>42976</v>
      </c>
    </row>
    <row r="173" spans="1:31" ht="15.75" x14ac:dyDescent="0.25">
      <c r="A173" s="133" t="s">
        <v>761</v>
      </c>
      <c r="B173" s="7" t="s">
        <v>762</v>
      </c>
      <c r="C173" s="7" t="s">
        <v>763</v>
      </c>
      <c r="D173" s="7" t="s">
        <v>297</v>
      </c>
      <c r="E173" s="10">
        <v>45011</v>
      </c>
      <c r="F173" s="7" t="s">
        <v>286</v>
      </c>
      <c r="G173" s="7" t="s">
        <v>169</v>
      </c>
      <c r="H173" s="7" t="s">
        <v>130</v>
      </c>
      <c r="I173" s="134">
        <v>42.724409448818903</v>
      </c>
      <c r="J173" s="8">
        <v>40.220689655172443</v>
      </c>
      <c r="K173" s="8">
        <v>32.958620689655199</v>
      </c>
      <c r="L173" s="8">
        <v>30.365517241379305</v>
      </c>
      <c r="M173" s="8">
        <v>10.524137931034485</v>
      </c>
      <c r="N173" s="8">
        <v>66.937931034482773</v>
      </c>
      <c r="O173" s="8">
        <v>38.641379310344824</v>
      </c>
      <c r="P173" s="8">
        <v>2.241379310344827</v>
      </c>
      <c r="Q173" s="8">
        <v>6.2482758620689633</v>
      </c>
      <c r="R173" s="8">
        <v>13.717241379310348</v>
      </c>
      <c r="S173" s="8">
        <v>24.400000000000002</v>
      </c>
      <c r="T173" s="8">
        <v>31.075862068965524</v>
      </c>
      <c r="U173" s="8">
        <v>44.875862068965517</v>
      </c>
      <c r="V173" s="8">
        <v>34.827586206896505</v>
      </c>
      <c r="W173" s="9"/>
      <c r="X173" s="7" t="s">
        <v>131</v>
      </c>
      <c r="Y173" s="11" t="s">
        <v>226</v>
      </c>
      <c r="Z173" s="7" t="s">
        <v>225</v>
      </c>
      <c r="AA173" s="135" t="s">
        <v>713</v>
      </c>
      <c r="AB173" s="7" t="s">
        <v>131</v>
      </c>
      <c r="AC173" s="11" t="s">
        <v>226</v>
      </c>
      <c r="AD173" s="11" t="s">
        <v>225</v>
      </c>
      <c r="AE173" s="137">
        <v>43154</v>
      </c>
    </row>
    <row r="174" spans="1:31" ht="15.75" x14ac:dyDescent="0.25">
      <c r="A174" s="133" t="s">
        <v>596</v>
      </c>
      <c r="B174" s="7" t="s">
        <v>595</v>
      </c>
      <c r="C174" s="7" t="s">
        <v>594</v>
      </c>
      <c r="D174" s="7" t="s">
        <v>443</v>
      </c>
      <c r="E174" s="10">
        <v>84119</v>
      </c>
      <c r="F174" s="7" t="s">
        <v>275</v>
      </c>
      <c r="G174" s="7" t="s">
        <v>251</v>
      </c>
      <c r="H174" s="7" t="s">
        <v>130</v>
      </c>
      <c r="I174" s="134">
        <v>1.5680000000000001</v>
      </c>
      <c r="J174" s="8">
        <v>8.9655172413793102E-2</v>
      </c>
      <c r="K174" s="8">
        <v>0.37241379310344846</v>
      </c>
      <c r="L174" s="8">
        <v>0.61379310344827642</v>
      </c>
      <c r="M174" s="8">
        <v>0.28965517241379324</v>
      </c>
      <c r="N174" s="8">
        <v>1.0206896551724152</v>
      </c>
      <c r="O174" s="8">
        <v>0.22068965517241382</v>
      </c>
      <c r="P174" s="8">
        <v>6.8965517241379309E-2</v>
      </c>
      <c r="Q174" s="8">
        <v>5.5172413793103448E-2</v>
      </c>
      <c r="R174" s="8">
        <v>0.62758620689655209</v>
      </c>
      <c r="S174" s="8">
        <v>0.3241379310344828</v>
      </c>
      <c r="T174" s="8">
        <v>0.15172413793103451</v>
      </c>
      <c r="U174" s="8">
        <v>0.26206896551724146</v>
      </c>
      <c r="V174" s="8">
        <v>0.91034482758620805</v>
      </c>
      <c r="W174" s="9"/>
      <c r="X174" s="7" t="s">
        <v>413</v>
      </c>
      <c r="Y174" s="11" t="s">
        <v>226</v>
      </c>
      <c r="Z174" s="7" t="s">
        <v>225</v>
      </c>
      <c r="AA174" s="135" t="s">
        <v>853</v>
      </c>
      <c r="AB174" s="7" t="s">
        <v>413</v>
      </c>
      <c r="AC174" s="11" t="s">
        <v>226</v>
      </c>
      <c r="AD174" s="11" t="s">
        <v>225</v>
      </c>
      <c r="AE174" s="137">
        <v>43041</v>
      </c>
    </row>
    <row r="175" spans="1:31" ht="15.75" x14ac:dyDescent="0.25">
      <c r="A175" s="133" t="s">
        <v>908</v>
      </c>
      <c r="B175" s="7" t="s">
        <v>909</v>
      </c>
      <c r="C175" s="7" t="s">
        <v>425</v>
      </c>
      <c r="D175" s="7" t="s">
        <v>285</v>
      </c>
      <c r="E175" s="10">
        <v>48161</v>
      </c>
      <c r="F175" s="7" t="s">
        <v>286</v>
      </c>
      <c r="G175" s="7" t="s">
        <v>169</v>
      </c>
      <c r="H175" s="7" t="s">
        <v>130</v>
      </c>
      <c r="I175" s="134">
        <v>1.58536585365854</v>
      </c>
      <c r="J175" s="8">
        <v>0.15862068965517243</v>
      </c>
      <c r="K175" s="8">
        <v>0.60689655172413848</v>
      </c>
      <c r="L175" s="8">
        <v>0.2137931034482759</v>
      </c>
      <c r="M175" s="8">
        <v>0.3724137931034483</v>
      </c>
      <c r="N175" s="8">
        <v>0.84137931034482794</v>
      </c>
      <c r="O175" s="8">
        <v>0.44137931034482791</v>
      </c>
      <c r="P175" s="8">
        <v>2.7586206896551724E-2</v>
      </c>
      <c r="Q175" s="8">
        <v>4.1379310344827586E-2</v>
      </c>
      <c r="R175" s="8">
        <v>0.46896551724137947</v>
      </c>
      <c r="S175" s="8">
        <v>0.16551724137931034</v>
      </c>
      <c r="T175" s="8">
        <v>0.23448275862068968</v>
      </c>
      <c r="U175" s="8">
        <v>0.48275862068965569</v>
      </c>
      <c r="V175" s="8">
        <v>0.89655172413793172</v>
      </c>
      <c r="W175" s="9"/>
      <c r="X175" s="7" t="s">
        <v>131</v>
      </c>
      <c r="Y175" s="11" t="s">
        <v>226</v>
      </c>
      <c r="Z175" s="7" t="s">
        <v>225</v>
      </c>
      <c r="AA175" s="135" t="s">
        <v>910</v>
      </c>
      <c r="AB175" s="7" t="s">
        <v>131</v>
      </c>
      <c r="AC175" s="11" t="s">
        <v>226</v>
      </c>
      <c r="AD175" s="11" t="s">
        <v>448</v>
      </c>
      <c r="AE175" s="137">
        <v>40247</v>
      </c>
    </row>
    <row r="176" spans="1:31" ht="15.75" x14ac:dyDescent="0.25">
      <c r="A176" s="133" t="s">
        <v>911</v>
      </c>
      <c r="B176" s="7" t="s">
        <v>912</v>
      </c>
      <c r="C176" s="7" t="s">
        <v>913</v>
      </c>
      <c r="D176" s="7" t="s">
        <v>207</v>
      </c>
      <c r="E176" s="10">
        <v>98901</v>
      </c>
      <c r="F176" s="7" t="s">
        <v>208</v>
      </c>
      <c r="G176" s="7" t="s">
        <v>251</v>
      </c>
      <c r="H176" s="7" t="s">
        <v>130</v>
      </c>
      <c r="I176" s="134">
        <v>0</v>
      </c>
      <c r="J176" s="8">
        <v>1</v>
      </c>
      <c r="K176" s="8">
        <v>0</v>
      </c>
      <c r="L176" s="8">
        <v>0</v>
      </c>
      <c r="M176" s="8">
        <v>0</v>
      </c>
      <c r="N176" s="8">
        <v>0</v>
      </c>
      <c r="O176" s="8">
        <v>1</v>
      </c>
      <c r="P176" s="8">
        <v>0</v>
      </c>
      <c r="Q176" s="8">
        <v>0</v>
      </c>
      <c r="R176" s="8">
        <v>0</v>
      </c>
      <c r="S176" s="8">
        <v>0</v>
      </c>
      <c r="T176" s="8">
        <v>0</v>
      </c>
      <c r="U176" s="8">
        <v>1</v>
      </c>
      <c r="V176" s="8">
        <v>1</v>
      </c>
      <c r="W176" s="9"/>
      <c r="X176" s="7" t="s">
        <v>413</v>
      </c>
      <c r="Y176" s="11" t="s">
        <v>226</v>
      </c>
      <c r="Z176" s="7" t="s">
        <v>225</v>
      </c>
      <c r="AA176" s="135" t="s">
        <v>914</v>
      </c>
      <c r="AB176" s="7" t="s">
        <v>413</v>
      </c>
      <c r="AC176" s="11" t="s">
        <v>226</v>
      </c>
      <c r="AD176" s="11" t="s">
        <v>225</v>
      </c>
      <c r="AE176" s="137">
        <v>42571</v>
      </c>
    </row>
    <row r="177" spans="1:31" ht="15.75" x14ac:dyDescent="0.25">
      <c r="A177" s="133" t="s">
        <v>915</v>
      </c>
      <c r="B177" s="7" t="s">
        <v>916</v>
      </c>
      <c r="C177" s="7" t="s">
        <v>917</v>
      </c>
      <c r="D177" s="7" t="s">
        <v>918</v>
      </c>
      <c r="E177" s="10">
        <v>82201</v>
      </c>
      <c r="F177" s="7" t="s">
        <v>224</v>
      </c>
      <c r="G177" s="7" t="s">
        <v>251</v>
      </c>
      <c r="H177" s="7" t="s">
        <v>130</v>
      </c>
      <c r="I177" s="134">
        <v>1.3548387096774199</v>
      </c>
      <c r="J177" s="8">
        <v>0.17241379310344829</v>
      </c>
      <c r="K177" s="8">
        <v>0.22758620689655173</v>
      </c>
      <c r="L177" s="8">
        <v>0.36551724137931041</v>
      </c>
      <c r="M177" s="8">
        <v>0.11724137931034483</v>
      </c>
      <c r="N177" s="8">
        <v>0.44827586206896569</v>
      </c>
      <c r="O177" s="8">
        <v>0.39999999999999997</v>
      </c>
      <c r="P177" s="8">
        <v>0</v>
      </c>
      <c r="Q177" s="8">
        <v>3.4482758620689655E-2</v>
      </c>
      <c r="R177" s="8">
        <v>0.17241379310344829</v>
      </c>
      <c r="S177" s="8">
        <v>0.1586206896551724</v>
      </c>
      <c r="T177" s="8">
        <v>0.13793103448275862</v>
      </c>
      <c r="U177" s="8">
        <v>0.41379310344827586</v>
      </c>
      <c r="V177" s="8">
        <v>0.38620689655172435</v>
      </c>
      <c r="W177" s="9"/>
      <c r="X177" s="7" t="s">
        <v>413</v>
      </c>
      <c r="Y177" s="11" t="s">
        <v>226</v>
      </c>
      <c r="Z177" s="7" t="s">
        <v>225</v>
      </c>
      <c r="AA177" s="135" t="s">
        <v>883</v>
      </c>
      <c r="AB177" s="7" t="s">
        <v>413</v>
      </c>
      <c r="AC177" s="11" t="s">
        <v>226</v>
      </c>
      <c r="AD177" s="11" t="s">
        <v>225</v>
      </c>
      <c r="AE177" s="137">
        <v>42986</v>
      </c>
    </row>
    <row r="178" spans="1:31" ht="15.75" x14ac:dyDescent="0.25">
      <c r="A178" s="133" t="s">
        <v>919</v>
      </c>
      <c r="B178" s="7" t="s">
        <v>920</v>
      </c>
      <c r="C178" s="7" t="s">
        <v>921</v>
      </c>
      <c r="D178" s="7" t="s">
        <v>882</v>
      </c>
      <c r="E178" s="10">
        <v>72901</v>
      </c>
      <c r="F178" s="7" t="s">
        <v>150</v>
      </c>
      <c r="G178" s="7" t="s">
        <v>251</v>
      </c>
      <c r="H178" s="7" t="s">
        <v>130</v>
      </c>
      <c r="I178" s="134">
        <v>3.0222222222222199</v>
      </c>
      <c r="J178" s="8">
        <v>0.26896551724137935</v>
      </c>
      <c r="K178" s="8">
        <v>0.1103448275862069</v>
      </c>
      <c r="L178" s="8">
        <v>0.32413793103448274</v>
      </c>
      <c r="M178" s="8">
        <v>0.15172413793103448</v>
      </c>
      <c r="N178" s="8">
        <v>0.61379310344827598</v>
      </c>
      <c r="O178" s="8">
        <v>0.19310344827586212</v>
      </c>
      <c r="P178" s="8">
        <v>4.8275862068965517E-2</v>
      </c>
      <c r="Q178" s="8">
        <v>0</v>
      </c>
      <c r="R178" s="8">
        <v>0.25517241379310346</v>
      </c>
      <c r="S178" s="8">
        <v>0.13793103448275862</v>
      </c>
      <c r="T178" s="8">
        <v>0.26896551724137929</v>
      </c>
      <c r="U178" s="8">
        <v>0.19310344827586212</v>
      </c>
      <c r="V178" s="8">
        <v>0.40689655172413791</v>
      </c>
      <c r="W178" s="9"/>
      <c r="X178" s="7" t="s">
        <v>413</v>
      </c>
      <c r="Y178" s="11" t="s">
        <v>226</v>
      </c>
      <c r="Z178" s="7" t="s">
        <v>225</v>
      </c>
      <c r="AA178" s="135" t="s">
        <v>922</v>
      </c>
      <c r="AB178" s="7" t="s">
        <v>413</v>
      </c>
      <c r="AC178" s="11" t="s">
        <v>226</v>
      </c>
      <c r="AD178" s="11" t="s">
        <v>225</v>
      </c>
      <c r="AE178" s="137">
        <v>42976</v>
      </c>
    </row>
    <row r="179" spans="1:31" ht="15.75" x14ac:dyDescent="0.25">
      <c r="A179" s="133" t="s">
        <v>923</v>
      </c>
      <c r="B179" s="7" t="s">
        <v>924</v>
      </c>
      <c r="C179" s="7" t="s">
        <v>830</v>
      </c>
      <c r="D179" s="7" t="s">
        <v>831</v>
      </c>
      <c r="E179" s="10">
        <v>97058</v>
      </c>
      <c r="F179" s="7" t="s">
        <v>208</v>
      </c>
      <c r="G179" s="7" t="s">
        <v>869</v>
      </c>
      <c r="H179" s="7" t="s">
        <v>130</v>
      </c>
      <c r="I179" s="134">
        <v>238</v>
      </c>
      <c r="J179" s="8">
        <v>0.16551724137931034</v>
      </c>
      <c r="K179" s="8">
        <v>0</v>
      </c>
      <c r="L179" s="8">
        <v>0.67586206896551726</v>
      </c>
      <c r="M179" s="8">
        <v>0</v>
      </c>
      <c r="N179" s="8">
        <v>0.16551724137931034</v>
      </c>
      <c r="O179" s="8">
        <v>0.67586206896551726</v>
      </c>
      <c r="P179" s="8">
        <v>0</v>
      </c>
      <c r="Q179" s="8">
        <v>0</v>
      </c>
      <c r="R179" s="8">
        <v>0.16551724137931034</v>
      </c>
      <c r="S179" s="8">
        <v>0</v>
      </c>
      <c r="T179" s="8">
        <v>0</v>
      </c>
      <c r="U179" s="8">
        <v>0.67586206896551726</v>
      </c>
      <c r="V179" s="8">
        <v>0.40689655172413797</v>
      </c>
      <c r="W179" s="9"/>
      <c r="X179" s="7" t="s">
        <v>131</v>
      </c>
      <c r="Y179" s="11" t="s">
        <v>870</v>
      </c>
      <c r="Z179" s="7" t="s">
        <v>305</v>
      </c>
      <c r="AA179" s="135" t="s">
        <v>723</v>
      </c>
      <c r="AB179" s="7" t="s">
        <v>157</v>
      </c>
      <c r="AC179" s="11"/>
      <c r="AD179" s="11"/>
      <c r="AE179" s="137"/>
    </row>
    <row r="180" spans="1:31" ht="15.75" x14ac:dyDescent="0.25">
      <c r="A180" s="133" t="s">
        <v>925</v>
      </c>
      <c r="B180" s="7" t="s">
        <v>926</v>
      </c>
      <c r="C180" s="7" t="s">
        <v>927</v>
      </c>
      <c r="D180" s="7" t="s">
        <v>230</v>
      </c>
      <c r="E180" s="10">
        <v>8098</v>
      </c>
      <c r="F180" s="7" t="s">
        <v>231</v>
      </c>
      <c r="G180" s="7" t="s">
        <v>251</v>
      </c>
      <c r="H180" s="7" t="s">
        <v>130</v>
      </c>
      <c r="I180" s="134">
        <v>1.54285714285714</v>
      </c>
      <c r="J180" s="8">
        <v>7.586206896551724E-2</v>
      </c>
      <c r="K180" s="8">
        <v>6.2068965517241378E-2</v>
      </c>
      <c r="L180" s="8">
        <v>0.49655172413793114</v>
      </c>
      <c r="M180" s="8">
        <v>0.12413793103448276</v>
      </c>
      <c r="N180" s="8">
        <v>0.28275862068965529</v>
      </c>
      <c r="O180" s="8">
        <v>0.43448275862068975</v>
      </c>
      <c r="P180" s="8">
        <v>0</v>
      </c>
      <c r="Q180" s="8">
        <v>4.1379310344827586E-2</v>
      </c>
      <c r="R180" s="8">
        <v>0.1103448275862069</v>
      </c>
      <c r="S180" s="8">
        <v>7.586206896551724E-2</v>
      </c>
      <c r="T180" s="8">
        <v>8.9655172413793102E-2</v>
      </c>
      <c r="U180" s="8">
        <v>0.48275862068965525</v>
      </c>
      <c r="V180" s="8">
        <v>0.29655172413793113</v>
      </c>
      <c r="W180" s="9"/>
      <c r="X180" s="7" t="s">
        <v>131</v>
      </c>
      <c r="Y180" s="11" t="s">
        <v>226</v>
      </c>
      <c r="Z180" s="7" t="s">
        <v>225</v>
      </c>
      <c r="AA180" s="135" t="s">
        <v>928</v>
      </c>
      <c r="AB180" s="7" t="s">
        <v>131</v>
      </c>
      <c r="AC180" s="11" t="s">
        <v>226</v>
      </c>
      <c r="AD180" s="11" t="s">
        <v>709</v>
      </c>
      <c r="AE180" s="137">
        <v>42131</v>
      </c>
    </row>
    <row r="181" spans="1:31" ht="15.75" x14ac:dyDescent="0.25">
      <c r="A181" s="133" t="s">
        <v>929</v>
      </c>
      <c r="B181" s="7" t="s">
        <v>930</v>
      </c>
      <c r="C181" s="7" t="s">
        <v>931</v>
      </c>
      <c r="D181" s="7" t="s">
        <v>369</v>
      </c>
      <c r="E181" s="10">
        <v>50201</v>
      </c>
      <c r="F181" s="7" t="s">
        <v>328</v>
      </c>
      <c r="G181" s="7" t="s">
        <v>251</v>
      </c>
      <c r="H181" s="7" t="s">
        <v>130</v>
      </c>
      <c r="I181" s="134">
        <v>4.3636363636363598</v>
      </c>
      <c r="J181" s="8">
        <v>8.9655172413793102E-2</v>
      </c>
      <c r="K181" s="8">
        <v>0.16551724137931034</v>
      </c>
      <c r="L181" s="8">
        <v>0.24137931034482757</v>
      </c>
      <c r="M181" s="8">
        <v>0.2</v>
      </c>
      <c r="N181" s="8">
        <v>0.60689655172413803</v>
      </c>
      <c r="O181" s="8">
        <v>8.9655172413793102E-2</v>
      </c>
      <c r="P181" s="8">
        <v>0</v>
      </c>
      <c r="Q181" s="8">
        <v>0</v>
      </c>
      <c r="R181" s="8">
        <v>0.21379310344827585</v>
      </c>
      <c r="S181" s="8">
        <v>0.21379310344827585</v>
      </c>
      <c r="T181" s="8">
        <v>0.1793103448275862</v>
      </c>
      <c r="U181" s="8">
        <v>8.9655172413793102E-2</v>
      </c>
      <c r="V181" s="8">
        <v>0.34482758620689652</v>
      </c>
      <c r="W181" s="9"/>
      <c r="X181" s="7" t="s">
        <v>413</v>
      </c>
      <c r="Y181" s="11" t="s">
        <v>226</v>
      </c>
      <c r="Z181" s="7" t="s">
        <v>225</v>
      </c>
      <c r="AA181" s="135" t="s">
        <v>904</v>
      </c>
      <c r="AB181" s="7" t="s">
        <v>157</v>
      </c>
      <c r="AC181" s="11"/>
      <c r="AD181" s="11"/>
      <c r="AE181" s="137"/>
    </row>
    <row r="182" spans="1:31" ht="15.75" x14ac:dyDescent="0.25">
      <c r="A182" s="133" t="s">
        <v>932</v>
      </c>
      <c r="B182" s="7" t="s">
        <v>933</v>
      </c>
      <c r="C182" s="7" t="s">
        <v>934</v>
      </c>
      <c r="D182" s="7" t="s">
        <v>137</v>
      </c>
      <c r="E182" s="10">
        <v>30161</v>
      </c>
      <c r="F182" s="7" t="s">
        <v>138</v>
      </c>
      <c r="G182" s="7" t="s">
        <v>251</v>
      </c>
      <c r="H182" s="7" t="s">
        <v>130</v>
      </c>
      <c r="I182" s="134">
        <v>2.1627906976744198</v>
      </c>
      <c r="J182" s="8">
        <v>0.31034482758620691</v>
      </c>
      <c r="K182" s="8">
        <v>0.24137931034482751</v>
      </c>
      <c r="L182" s="8">
        <v>3.4482758620689655E-2</v>
      </c>
      <c r="M182" s="8">
        <v>6.2068965517241378E-2</v>
      </c>
      <c r="N182" s="8">
        <v>0.4137931034482758</v>
      </c>
      <c r="O182" s="8">
        <v>0.1586206896551724</v>
      </c>
      <c r="P182" s="8">
        <v>2.0689655172413793E-2</v>
      </c>
      <c r="Q182" s="8">
        <v>5.5172413793103448E-2</v>
      </c>
      <c r="R182" s="8">
        <v>8.2758620689655171E-2</v>
      </c>
      <c r="S182" s="8">
        <v>0.1103448275862069</v>
      </c>
      <c r="T182" s="8">
        <v>0.24827586206896551</v>
      </c>
      <c r="U182" s="8">
        <v>0.20689655172413796</v>
      </c>
      <c r="V182" s="8">
        <v>0.10344827586206896</v>
      </c>
      <c r="W182" s="9"/>
      <c r="X182" s="7" t="s">
        <v>157</v>
      </c>
      <c r="Y182" s="11"/>
      <c r="Z182" s="7"/>
      <c r="AA182" s="135"/>
      <c r="AB182" s="7" t="s">
        <v>157</v>
      </c>
      <c r="AC182" s="11"/>
      <c r="AD182" s="11"/>
      <c r="AE182" s="137"/>
    </row>
    <row r="183" spans="1:31" ht="15.75" x14ac:dyDescent="0.25">
      <c r="A183" s="133" t="s">
        <v>935</v>
      </c>
      <c r="B183" s="7" t="s">
        <v>936</v>
      </c>
      <c r="C183" s="7" t="s">
        <v>937</v>
      </c>
      <c r="D183" s="7" t="s">
        <v>127</v>
      </c>
      <c r="E183" s="10">
        <v>78840</v>
      </c>
      <c r="F183" s="7" t="s">
        <v>128</v>
      </c>
      <c r="G183" s="7" t="s">
        <v>251</v>
      </c>
      <c r="H183" s="7" t="s">
        <v>130</v>
      </c>
      <c r="I183" s="134">
        <v>1.57407407407407</v>
      </c>
      <c r="J183" s="8">
        <v>0.39310344827586219</v>
      </c>
      <c r="K183" s="8">
        <v>0.1103448275862069</v>
      </c>
      <c r="L183" s="8">
        <v>7.586206896551724E-2</v>
      </c>
      <c r="M183" s="8">
        <v>3.4482758620689655E-2</v>
      </c>
      <c r="N183" s="8">
        <v>0.24137931034482757</v>
      </c>
      <c r="O183" s="8">
        <v>0.21379310344827601</v>
      </c>
      <c r="P183" s="8">
        <v>0.11724137931034483</v>
      </c>
      <c r="Q183" s="8">
        <v>4.1379310344827586E-2</v>
      </c>
      <c r="R183" s="8">
        <v>0.18620689655172418</v>
      </c>
      <c r="S183" s="8">
        <v>5.5172413793103448E-2</v>
      </c>
      <c r="T183" s="8">
        <v>0.10344827586206896</v>
      </c>
      <c r="U183" s="8">
        <v>0.26896551724137946</v>
      </c>
      <c r="V183" s="8">
        <v>0.52413793103448292</v>
      </c>
      <c r="W183" s="9"/>
      <c r="X183" s="7" t="s">
        <v>131</v>
      </c>
      <c r="Y183" s="11" t="s">
        <v>226</v>
      </c>
      <c r="Z183" s="7" t="s">
        <v>225</v>
      </c>
      <c r="AA183" s="135" t="s">
        <v>727</v>
      </c>
      <c r="AB183" s="7" t="s">
        <v>413</v>
      </c>
      <c r="AC183" s="11" t="s">
        <v>226</v>
      </c>
      <c r="AD183" s="11" t="s">
        <v>225</v>
      </c>
      <c r="AE183" s="137">
        <v>43374</v>
      </c>
    </row>
    <row r="184" spans="1:31" ht="15.75" x14ac:dyDescent="0.25">
      <c r="A184" s="133" t="s">
        <v>938</v>
      </c>
      <c r="B184" s="7" t="s">
        <v>939</v>
      </c>
      <c r="C184" s="7" t="s">
        <v>940</v>
      </c>
      <c r="D184" s="7" t="s">
        <v>941</v>
      </c>
      <c r="E184" s="10">
        <v>57025</v>
      </c>
      <c r="F184" s="7" t="s">
        <v>328</v>
      </c>
      <c r="G184" s="7" t="s">
        <v>251</v>
      </c>
      <c r="H184" s="7" t="s">
        <v>130</v>
      </c>
      <c r="I184" s="134">
        <v>2.7333333333333298</v>
      </c>
      <c r="J184" s="8">
        <v>0.12413793103448276</v>
      </c>
      <c r="K184" s="8">
        <v>6.2068965517241378E-2</v>
      </c>
      <c r="L184" s="8">
        <v>0.2413793103448276</v>
      </c>
      <c r="M184" s="8">
        <v>0.16551724137931034</v>
      </c>
      <c r="N184" s="8">
        <v>0.41379310344827575</v>
      </c>
      <c r="O184" s="8">
        <v>0.15172413793103448</v>
      </c>
      <c r="P184" s="8">
        <v>6.8965517241379309E-3</v>
      </c>
      <c r="Q184" s="8">
        <v>2.0689655172413793E-2</v>
      </c>
      <c r="R184" s="8">
        <v>0.16551724137931034</v>
      </c>
      <c r="S184" s="8">
        <v>0.18620689655172412</v>
      </c>
      <c r="T184" s="8">
        <v>7.586206896551724E-2</v>
      </c>
      <c r="U184" s="8">
        <v>0.16551724137931034</v>
      </c>
      <c r="V184" s="8">
        <v>0.31034482758620691</v>
      </c>
      <c r="W184" s="9"/>
      <c r="X184" s="7" t="s">
        <v>157</v>
      </c>
      <c r="Y184" s="11"/>
      <c r="Z184" s="7"/>
      <c r="AA184" s="135"/>
      <c r="AB184" s="7" t="s">
        <v>157</v>
      </c>
      <c r="AC184" s="11"/>
      <c r="AD184" s="11"/>
      <c r="AE184" s="137"/>
    </row>
    <row r="185" spans="1:31" ht="15.75" x14ac:dyDescent="0.25">
      <c r="A185" s="133" t="s">
        <v>942</v>
      </c>
      <c r="B185" s="7" t="s">
        <v>943</v>
      </c>
      <c r="C185" s="7" t="s">
        <v>944</v>
      </c>
      <c r="D185" s="7" t="s">
        <v>127</v>
      </c>
      <c r="E185" s="10">
        <v>79701</v>
      </c>
      <c r="F185" s="7" t="s">
        <v>203</v>
      </c>
      <c r="G185" s="7" t="s">
        <v>251</v>
      </c>
      <c r="H185" s="7" t="s">
        <v>130</v>
      </c>
      <c r="I185" s="134">
        <v>1.5208333333333299</v>
      </c>
      <c r="J185" s="8">
        <v>4.1379310344827586E-2</v>
      </c>
      <c r="K185" s="8">
        <v>0.39310344827586208</v>
      </c>
      <c r="L185" s="8">
        <v>7.586206896551724E-2</v>
      </c>
      <c r="M185" s="8">
        <v>6.8965517241379309E-3</v>
      </c>
      <c r="N185" s="8">
        <v>0.23448275862068974</v>
      </c>
      <c r="O185" s="8">
        <v>0.22068965517241387</v>
      </c>
      <c r="P185" s="8">
        <v>0</v>
      </c>
      <c r="Q185" s="8">
        <v>6.2068965517241378E-2</v>
      </c>
      <c r="R185" s="8">
        <v>1.3793103448275862E-2</v>
      </c>
      <c r="S185" s="8">
        <v>0.12413793103448276</v>
      </c>
      <c r="T185" s="8">
        <v>9.6551724137931033E-2</v>
      </c>
      <c r="U185" s="8">
        <v>0.28275862068965529</v>
      </c>
      <c r="V185" s="8">
        <v>0.15172413793103451</v>
      </c>
      <c r="W185" s="9"/>
      <c r="X185" s="7" t="s">
        <v>413</v>
      </c>
      <c r="Y185" s="11" t="s">
        <v>226</v>
      </c>
      <c r="Z185" s="7" t="s">
        <v>225</v>
      </c>
      <c r="AA185" s="135" t="s">
        <v>945</v>
      </c>
      <c r="AB185" s="7" t="s">
        <v>131</v>
      </c>
      <c r="AC185" s="11" t="s">
        <v>226</v>
      </c>
      <c r="AD185" s="11" t="s">
        <v>225</v>
      </c>
      <c r="AE185" s="137">
        <v>40703</v>
      </c>
    </row>
    <row r="186" spans="1:31" ht="15.75" x14ac:dyDescent="0.25">
      <c r="A186" s="133" t="s">
        <v>946</v>
      </c>
      <c r="B186" s="7" t="s">
        <v>947</v>
      </c>
      <c r="C186" s="7" t="s">
        <v>948</v>
      </c>
      <c r="D186" s="7" t="s">
        <v>882</v>
      </c>
      <c r="E186" s="10">
        <v>71854</v>
      </c>
      <c r="F186" s="7" t="s">
        <v>150</v>
      </c>
      <c r="G186" s="7" t="s">
        <v>251</v>
      </c>
      <c r="H186" s="7" t="s">
        <v>130</v>
      </c>
      <c r="I186" s="134">
        <v>2</v>
      </c>
      <c r="J186" s="8">
        <v>4.8275862068965517E-2</v>
      </c>
      <c r="K186" s="8">
        <v>0.10344827586206896</v>
      </c>
      <c r="L186" s="8">
        <v>0.16551724137931034</v>
      </c>
      <c r="M186" s="8">
        <v>9.6551724137931033E-2</v>
      </c>
      <c r="N186" s="8">
        <v>0.33793103448275863</v>
      </c>
      <c r="O186" s="8">
        <v>6.2068965517241378E-2</v>
      </c>
      <c r="P186" s="8">
        <v>1.3793103448275862E-2</v>
      </c>
      <c r="Q186" s="8">
        <v>0</v>
      </c>
      <c r="R186" s="8">
        <v>0.2</v>
      </c>
      <c r="S186" s="8">
        <v>0.13793103448275862</v>
      </c>
      <c r="T186" s="8">
        <v>1.3793103448275862E-2</v>
      </c>
      <c r="U186" s="8">
        <v>6.2068965517241378E-2</v>
      </c>
      <c r="V186" s="8">
        <v>0.31724137931034491</v>
      </c>
      <c r="W186" s="9"/>
      <c r="X186" s="7" t="s">
        <v>413</v>
      </c>
      <c r="Y186" s="11" t="s">
        <v>226</v>
      </c>
      <c r="Z186" s="7" t="s">
        <v>225</v>
      </c>
      <c r="AA186" s="135" t="s">
        <v>856</v>
      </c>
      <c r="AB186" s="7" t="s">
        <v>413</v>
      </c>
      <c r="AC186" s="11" t="s">
        <v>226</v>
      </c>
      <c r="AD186" s="11" t="s">
        <v>225</v>
      </c>
      <c r="AE186" s="137">
        <v>42999</v>
      </c>
    </row>
    <row r="187" spans="1:31" ht="15.75" x14ac:dyDescent="0.25">
      <c r="A187" s="133" t="s">
        <v>473</v>
      </c>
      <c r="B187" s="7" t="s">
        <v>474</v>
      </c>
      <c r="C187" s="7" t="s">
        <v>475</v>
      </c>
      <c r="D187" s="7" t="s">
        <v>185</v>
      </c>
      <c r="E187" s="10">
        <v>16503</v>
      </c>
      <c r="F187" s="7" t="s">
        <v>186</v>
      </c>
      <c r="G187" s="7" t="s">
        <v>251</v>
      </c>
      <c r="H187" s="7" t="s">
        <v>130</v>
      </c>
      <c r="I187" s="134">
        <v>3.1538461538461502</v>
      </c>
      <c r="J187" s="8">
        <v>4.1379310344827586E-2</v>
      </c>
      <c r="K187" s="8">
        <v>0.26896551724137935</v>
      </c>
      <c r="L187" s="8">
        <v>4.1379310344827586E-2</v>
      </c>
      <c r="M187" s="8">
        <v>0</v>
      </c>
      <c r="N187" s="8">
        <v>8.9655172413793102E-2</v>
      </c>
      <c r="O187" s="8">
        <v>0.25517241379310346</v>
      </c>
      <c r="P187" s="8">
        <v>0</v>
      </c>
      <c r="Q187" s="8">
        <v>6.8965517241379309E-3</v>
      </c>
      <c r="R187" s="8">
        <v>1.3793103448275862E-2</v>
      </c>
      <c r="S187" s="8">
        <v>7.586206896551724E-2</v>
      </c>
      <c r="T187" s="8">
        <v>0</v>
      </c>
      <c r="U187" s="8">
        <v>0.2620689655172414</v>
      </c>
      <c r="V187" s="8">
        <v>8.9655172413793102E-2</v>
      </c>
      <c r="W187" s="9"/>
      <c r="X187" s="7" t="s">
        <v>413</v>
      </c>
      <c r="Y187" s="11" t="s">
        <v>226</v>
      </c>
      <c r="Z187" s="7" t="s">
        <v>225</v>
      </c>
      <c r="AA187" s="135" t="s">
        <v>949</v>
      </c>
      <c r="AB187" s="7" t="s">
        <v>413</v>
      </c>
      <c r="AC187" s="11" t="s">
        <v>226</v>
      </c>
      <c r="AD187" s="11" t="s">
        <v>225</v>
      </c>
      <c r="AE187" s="137">
        <v>42961</v>
      </c>
    </row>
    <row r="188" spans="1:31" ht="15.75" x14ac:dyDescent="0.25">
      <c r="A188" s="133" t="s">
        <v>950</v>
      </c>
      <c r="B188" s="7" t="s">
        <v>951</v>
      </c>
      <c r="C188" s="7" t="s">
        <v>952</v>
      </c>
      <c r="D188" s="7" t="s">
        <v>127</v>
      </c>
      <c r="E188" s="10">
        <v>75751</v>
      </c>
      <c r="F188" s="7" t="s">
        <v>168</v>
      </c>
      <c r="G188" s="7" t="s">
        <v>169</v>
      </c>
      <c r="H188" s="7" t="s">
        <v>130</v>
      </c>
      <c r="I188" s="134">
        <v>1.24242424242424</v>
      </c>
      <c r="J188" s="8">
        <v>0.11724137931034483</v>
      </c>
      <c r="K188" s="8">
        <v>8.2758620689655171E-2</v>
      </c>
      <c r="L188" s="8">
        <v>9.6551724137931033E-2</v>
      </c>
      <c r="M188" s="8">
        <v>1.3793103448275862E-2</v>
      </c>
      <c r="N188" s="8">
        <v>0.22068965517241379</v>
      </c>
      <c r="O188" s="8">
        <v>7.586206896551724E-2</v>
      </c>
      <c r="P188" s="8">
        <v>6.8965517241379309E-3</v>
      </c>
      <c r="Q188" s="8">
        <v>6.8965517241379309E-3</v>
      </c>
      <c r="R188" s="8">
        <v>7.586206896551724E-2</v>
      </c>
      <c r="S188" s="8">
        <v>1.3793103448275862E-2</v>
      </c>
      <c r="T188" s="8">
        <v>0.13793103448275862</v>
      </c>
      <c r="U188" s="8">
        <v>8.2758620689655171E-2</v>
      </c>
      <c r="V188" s="8">
        <v>0.11724137931034483</v>
      </c>
      <c r="W188" s="9"/>
      <c r="X188" s="7" t="s">
        <v>157</v>
      </c>
      <c r="Y188" s="11"/>
      <c r="Z188" s="7"/>
      <c r="AA188" s="135"/>
      <c r="AB188" s="7" t="s">
        <v>157</v>
      </c>
      <c r="AC188" s="11"/>
      <c r="AD188" s="11"/>
      <c r="AE188" s="137"/>
    </row>
    <row r="189" spans="1:31" ht="15.75" x14ac:dyDescent="0.25">
      <c r="A189" s="133" t="s">
        <v>589</v>
      </c>
      <c r="B189" s="7" t="s">
        <v>588</v>
      </c>
      <c r="C189" s="7" t="s">
        <v>184</v>
      </c>
      <c r="D189" s="7" t="s">
        <v>587</v>
      </c>
      <c r="E189" s="10">
        <v>29745</v>
      </c>
      <c r="F189" s="7" t="s">
        <v>138</v>
      </c>
      <c r="G189" s="7" t="s">
        <v>251</v>
      </c>
      <c r="H189" s="7" t="s">
        <v>130</v>
      </c>
      <c r="I189" s="134">
        <v>1.625</v>
      </c>
      <c r="J189" s="8">
        <v>0.17241379310344829</v>
      </c>
      <c r="K189" s="8">
        <v>8.9655172413793102E-2</v>
      </c>
      <c r="L189" s="8">
        <v>2.0689655172413793E-2</v>
      </c>
      <c r="M189" s="8">
        <v>0</v>
      </c>
      <c r="N189" s="8">
        <v>0.12413793103448276</v>
      </c>
      <c r="O189" s="8">
        <v>0.1586206896551724</v>
      </c>
      <c r="P189" s="8">
        <v>0</v>
      </c>
      <c r="Q189" s="8">
        <v>0</v>
      </c>
      <c r="R189" s="8">
        <v>2.0689655172413793E-2</v>
      </c>
      <c r="S189" s="8">
        <v>6.8965517241379309E-2</v>
      </c>
      <c r="T189" s="8">
        <v>3.4482758620689655E-2</v>
      </c>
      <c r="U189" s="8">
        <v>0.1586206896551724</v>
      </c>
      <c r="V189" s="8">
        <v>9.6551724137931033E-2</v>
      </c>
      <c r="W189" s="9"/>
      <c r="X189" s="7" t="s">
        <v>131</v>
      </c>
      <c r="Y189" s="11" t="s">
        <v>226</v>
      </c>
      <c r="Z189" s="7" t="s">
        <v>225</v>
      </c>
      <c r="AA189" s="135" t="s">
        <v>586</v>
      </c>
      <c r="AB189" s="7" t="s">
        <v>131</v>
      </c>
      <c r="AC189" s="11" t="s">
        <v>226</v>
      </c>
      <c r="AD189" s="11" t="s">
        <v>225</v>
      </c>
      <c r="AE189" s="137">
        <v>41865</v>
      </c>
    </row>
    <row r="190" spans="1:31" ht="15.75" x14ac:dyDescent="0.25">
      <c r="A190" s="133" t="s">
        <v>953</v>
      </c>
      <c r="B190" s="7" t="s">
        <v>954</v>
      </c>
      <c r="C190" s="7" t="s">
        <v>270</v>
      </c>
      <c r="D190" s="7" t="s">
        <v>127</v>
      </c>
      <c r="E190" s="10">
        <v>78118</v>
      </c>
      <c r="F190" s="7" t="s">
        <v>128</v>
      </c>
      <c r="G190" s="7" t="s">
        <v>251</v>
      </c>
      <c r="H190" s="7" t="s">
        <v>130</v>
      </c>
      <c r="I190" s="134">
        <v>0.14583333333333301</v>
      </c>
      <c r="J190" s="8">
        <v>4.8275862068965517E-2</v>
      </c>
      <c r="K190" s="8">
        <v>4.1379310344827586E-2</v>
      </c>
      <c r="L190" s="8">
        <v>0</v>
      </c>
      <c r="M190" s="8">
        <v>0</v>
      </c>
      <c r="N190" s="8">
        <v>1.3793103448275862E-2</v>
      </c>
      <c r="O190" s="8">
        <v>7.586206896551724E-2</v>
      </c>
      <c r="P190" s="8">
        <v>0</v>
      </c>
      <c r="Q190" s="8">
        <v>0</v>
      </c>
      <c r="R190" s="8">
        <v>0</v>
      </c>
      <c r="S190" s="8">
        <v>1.3793103448275862E-2</v>
      </c>
      <c r="T190" s="8">
        <v>0</v>
      </c>
      <c r="U190" s="8">
        <v>7.586206896551724E-2</v>
      </c>
      <c r="V190" s="8">
        <v>6.2068965517241378E-2</v>
      </c>
      <c r="W190" s="9"/>
      <c r="X190" s="7" t="s">
        <v>131</v>
      </c>
      <c r="Y190" s="11" t="s">
        <v>226</v>
      </c>
      <c r="Z190" s="7" t="s">
        <v>225</v>
      </c>
      <c r="AA190" s="135" t="s">
        <v>955</v>
      </c>
      <c r="AB190" s="7" t="s">
        <v>131</v>
      </c>
      <c r="AC190" s="11" t="s">
        <v>226</v>
      </c>
      <c r="AD190" s="11" t="s">
        <v>225</v>
      </c>
      <c r="AE190" s="137">
        <v>42446</v>
      </c>
    </row>
    <row r="191" spans="1:31" ht="15.75" x14ac:dyDescent="0.25">
      <c r="A191" s="133" t="s">
        <v>956</v>
      </c>
      <c r="B191" s="7" t="s">
        <v>957</v>
      </c>
      <c r="C191" s="7" t="s">
        <v>958</v>
      </c>
      <c r="D191" s="7" t="s">
        <v>127</v>
      </c>
      <c r="E191" s="10">
        <v>75455</v>
      </c>
      <c r="F191" s="7" t="s">
        <v>168</v>
      </c>
      <c r="G191" s="7" t="s">
        <v>251</v>
      </c>
      <c r="H191" s="7" t="s">
        <v>130</v>
      </c>
      <c r="I191" s="134">
        <v>1</v>
      </c>
      <c r="J191" s="8">
        <v>1.3793103448275862E-2</v>
      </c>
      <c r="K191" s="8">
        <v>6.8965517241379309E-3</v>
      </c>
      <c r="L191" s="8">
        <v>3.4482758620689655E-2</v>
      </c>
      <c r="M191" s="8">
        <v>6.8965517241379309E-3</v>
      </c>
      <c r="N191" s="8">
        <v>4.8275862068965517E-2</v>
      </c>
      <c r="O191" s="8">
        <v>6.8965517241379309E-3</v>
      </c>
      <c r="P191" s="8">
        <v>6.8965517241379309E-3</v>
      </c>
      <c r="Q191" s="8">
        <v>0</v>
      </c>
      <c r="R191" s="8">
        <v>4.1379310344827586E-2</v>
      </c>
      <c r="S191" s="8">
        <v>6.8965517241379309E-3</v>
      </c>
      <c r="T191" s="8">
        <v>6.8965517241379309E-3</v>
      </c>
      <c r="U191" s="8">
        <v>6.8965517241379309E-3</v>
      </c>
      <c r="V191" s="8">
        <v>4.1379310344827586E-2</v>
      </c>
      <c r="W191" s="9"/>
      <c r="X191" s="7" t="s">
        <v>413</v>
      </c>
      <c r="Y191" s="11" t="s">
        <v>226</v>
      </c>
      <c r="Z191" s="7" t="s">
        <v>225</v>
      </c>
      <c r="AA191" s="135" t="s">
        <v>959</v>
      </c>
      <c r="AB191" s="7" t="s">
        <v>413</v>
      </c>
      <c r="AC191" s="11" t="s">
        <v>226</v>
      </c>
      <c r="AD191" s="11" t="s">
        <v>225</v>
      </c>
      <c r="AE191" s="137">
        <v>42228</v>
      </c>
    </row>
  </sheetData>
  <mergeCells count="15">
    <mergeCell ref="A1:D1"/>
    <mergeCell ref="A2:D2"/>
    <mergeCell ref="A3:D3"/>
    <mergeCell ref="E3:H3"/>
    <mergeCell ref="I3:L3"/>
    <mergeCell ref="AC3:AE3"/>
    <mergeCell ref="A4:V4"/>
    <mergeCell ref="W5:AE5"/>
    <mergeCell ref="Y3:AB3"/>
    <mergeCell ref="J5:M5"/>
    <mergeCell ref="N5:Q5"/>
    <mergeCell ref="R5:U5"/>
    <mergeCell ref="M3:P3"/>
    <mergeCell ref="Q3:T3"/>
    <mergeCell ref="U3:X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25"/>
  <sheetViews>
    <sheetView workbookViewId="0">
      <selection sqref="A1:F1"/>
    </sheetView>
  </sheetViews>
  <sheetFormatPr defaultRowHeight="15" x14ac:dyDescent="0.25"/>
  <cols>
    <col min="1" max="1" width="45.5703125" customWidth="1"/>
    <col min="2" max="2" width="19" customWidth="1"/>
  </cols>
  <sheetData>
    <row r="1" spans="1:6" ht="26.25" x14ac:dyDescent="0.25">
      <c r="A1" s="294" t="s">
        <v>5</v>
      </c>
      <c r="B1" s="294"/>
      <c r="C1" s="294"/>
      <c r="D1" s="294"/>
      <c r="E1" s="294"/>
      <c r="F1" s="294"/>
    </row>
    <row r="3" spans="1:6" ht="15" customHeight="1" x14ac:dyDescent="0.25">
      <c r="A3" s="306" t="s">
        <v>585</v>
      </c>
      <c r="B3" s="306"/>
      <c r="C3" s="306"/>
      <c r="D3" s="306"/>
      <c r="E3" s="306"/>
    </row>
    <row r="4" spans="1:6" x14ac:dyDescent="0.25">
      <c r="A4" s="67" t="s">
        <v>573</v>
      </c>
      <c r="B4" s="67" t="s">
        <v>476</v>
      </c>
    </row>
    <row r="5" spans="1:6" ht="15.75" thickBot="1" x14ac:dyDescent="0.3">
      <c r="A5" s="65" t="s">
        <v>477</v>
      </c>
      <c r="B5" s="62">
        <v>117</v>
      </c>
    </row>
    <row r="6" spans="1:6" ht="15.75" thickTop="1" x14ac:dyDescent="0.25">
      <c r="A6" s="64" t="s">
        <v>478</v>
      </c>
      <c r="B6" s="63">
        <v>16</v>
      </c>
    </row>
    <row r="7" spans="1:6" x14ac:dyDescent="0.25">
      <c r="A7" s="66" t="s">
        <v>479</v>
      </c>
      <c r="B7" s="111">
        <v>7</v>
      </c>
    </row>
    <row r="8" spans="1:6" x14ac:dyDescent="0.25">
      <c r="A8" s="66" t="s">
        <v>480</v>
      </c>
      <c r="B8" s="111">
        <v>9</v>
      </c>
    </row>
    <row r="9" spans="1:6" x14ac:dyDescent="0.25">
      <c r="A9" s="64" t="s">
        <v>481</v>
      </c>
      <c r="B9" s="64">
        <v>16</v>
      </c>
    </row>
    <row r="10" spans="1:6" x14ac:dyDescent="0.25">
      <c r="A10" s="112" t="s">
        <v>574</v>
      </c>
      <c r="B10" s="113">
        <v>3</v>
      </c>
    </row>
    <row r="11" spans="1:6" x14ac:dyDescent="0.25">
      <c r="A11" s="112" t="s">
        <v>575</v>
      </c>
      <c r="B11" s="113">
        <v>3</v>
      </c>
    </row>
    <row r="12" spans="1:6" x14ac:dyDescent="0.25">
      <c r="A12" s="112" t="s">
        <v>576</v>
      </c>
      <c r="B12" s="113">
        <v>2</v>
      </c>
    </row>
    <row r="13" spans="1:6" x14ac:dyDescent="0.25">
      <c r="A13" s="112" t="s">
        <v>577</v>
      </c>
      <c r="B13" s="113">
        <v>1</v>
      </c>
    </row>
    <row r="14" spans="1:6" x14ac:dyDescent="0.25">
      <c r="A14" s="112" t="s">
        <v>578</v>
      </c>
      <c r="B14" s="113">
        <v>1</v>
      </c>
    </row>
    <row r="15" spans="1:6" x14ac:dyDescent="0.25">
      <c r="A15" s="112" t="s">
        <v>579</v>
      </c>
      <c r="B15" s="113">
        <v>1</v>
      </c>
    </row>
    <row r="16" spans="1:6" x14ac:dyDescent="0.25">
      <c r="A16" s="112" t="s">
        <v>580</v>
      </c>
      <c r="B16" s="113">
        <v>1</v>
      </c>
    </row>
    <row r="17" spans="1:2" x14ac:dyDescent="0.25">
      <c r="A17" s="112" t="s">
        <v>581</v>
      </c>
      <c r="B17" s="113">
        <v>1</v>
      </c>
    </row>
    <row r="18" spans="1:2" x14ac:dyDescent="0.25">
      <c r="A18" s="112" t="s">
        <v>582</v>
      </c>
      <c r="B18" s="113">
        <v>1</v>
      </c>
    </row>
    <row r="19" spans="1:2" x14ac:dyDescent="0.25">
      <c r="A19" s="112" t="s">
        <v>583</v>
      </c>
      <c r="B19" s="113">
        <v>1</v>
      </c>
    </row>
    <row r="20" spans="1:2" x14ac:dyDescent="0.25">
      <c r="A20" s="112" t="s">
        <v>584</v>
      </c>
      <c r="B20" s="113">
        <v>1</v>
      </c>
    </row>
    <row r="22" spans="1:2" x14ac:dyDescent="0.25">
      <c r="A22" s="347" t="s">
        <v>482</v>
      </c>
      <c r="B22" s="347"/>
    </row>
    <row r="23" spans="1:2" x14ac:dyDescent="0.25">
      <c r="A23" s="347"/>
      <c r="B23" s="347"/>
    </row>
    <row r="24" spans="1:2" x14ac:dyDescent="0.25">
      <c r="A24" s="347"/>
      <c r="B24" s="347"/>
    </row>
    <row r="25" spans="1:2" x14ac:dyDescent="0.25">
      <c r="A25" s="347"/>
      <c r="B25" s="347"/>
    </row>
  </sheetData>
  <mergeCells count="3">
    <mergeCell ref="A1:F1"/>
    <mergeCell ref="A3:E3"/>
    <mergeCell ref="A22:B2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1F23B-5F73-405D-AF24-AE8F32770C37}">
  <dimension ref="A1:BD171"/>
  <sheetViews>
    <sheetView zoomScale="70" zoomScaleNormal="70" workbookViewId="0">
      <selection activeCell="D59" sqref="D58:D59"/>
    </sheetView>
  </sheetViews>
  <sheetFormatPr defaultRowHeight="15.75" x14ac:dyDescent="0.25"/>
  <cols>
    <col min="1" max="1" width="21.42578125" customWidth="1"/>
    <col min="2" max="2" width="16.85546875" customWidth="1"/>
    <col min="3" max="3" width="29.7109375" customWidth="1"/>
    <col min="4" max="4" width="34.85546875" customWidth="1"/>
    <col min="5" max="9" width="19.5703125" customWidth="1"/>
    <col min="10" max="10" width="15" customWidth="1"/>
    <col min="13" max="13" width="8.85546875" style="12"/>
  </cols>
  <sheetData>
    <row r="1" spans="1:50" ht="26.25" customHeight="1" thickBot="1" x14ac:dyDescent="0.3">
      <c r="A1" s="272" t="s">
        <v>1105</v>
      </c>
      <c r="B1" s="272"/>
      <c r="C1" s="273"/>
      <c r="D1" s="274"/>
      <c r="E1" s="274"/>
      <c r="F1" s="274"/>
      <c r="G1" s="274"/>
      <c r="H1" s="275"/>
      <c r="I1" s="12"/>
      <c r="J1" s="12"/>
      <c r="K1" s="12"/>
      <c r="L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row>
    <row r="2" spans="1:50" ht="150.75" customHeight="1" thickBot="1" x14ac:dyDescent="0.3">
      <c r="A2" s="358" t="s">
        <v>1106</v>
      </c>
      <c r="B2" s="359"/>
      <c r="C2" s="359"/>
      <c r="D2" s="359"/>
      <c r="E2" s="359"/>
      <c r="F2" s="359"/>
      <c r="G2" s="359"/>
      <c r="H2" s="360"/>
      <c r="I2" s="12"/>
      <c r="J2" s="12"/>
      <c r="K2" s="12"/>
      <c r="L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row>
    <row r="3" spans="1:50" ht="16.5" thickBot="1" x14ac:dyDescent="0.3">
      <c r="I3" s="12"/>
      <c r="J3" s="12"/>
      <c r="K3" s="12"/>
      <c r="L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0" ht="16.5" thickBot="1" x14ac:dyDescent="0.3">
      <c r="A4" s="355" t="s">
        <v>1107</v>
      </c>
      <c r="B4" s="356"/>
      <c r="C4" s="356"/>
      <c r="D4" s="357"/>
      <c r="I4" s="37"/>
      <c r="J4" s="12"/>
      <c r="K4" s="12"/>
      <c r="L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ht="60.75" thickBot="1" x14ac:dyDescent="0.3">
      <c r="A5" s="272" t="s">
        <v>1108</v>
      </c>
      <c r="B5" s="276" t="s">
        <v>1109</v>
      </c>
      <c r="C5" s="276" t="s">
        <v>1110</v>
      </c>
      <c r="D5" s="276" t="s">
        <v>1111</v>
      </c>
      <c r="I5" s="37"/>
      <c r="J5" s="12"/>
      <c r="K5" s="12"/>
      <c r="L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row>
    <row r="6" spans="1:50" ht="29.45" customHeight="1" thickBot="1" x14ac:dyDescent="0.3">
      <c r="A6" s="277" t="s">
        <v>1112</v>
      </c>
      <c r="B6" s="278">
        <v>55</v>
      </c>
      <c r="C6" s="278">
        <v>12.36</v>
      </c>
      <c r="D6" s="278">
        <v>36.24</v>
      </c>
      <c r="I6" s="12"/>
      <c r="J6" s="12"/>
      <c r="K6" s="12"/>
      <c r="L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0" ht="16.5" thickBot="1" x14ac:dyDescent="0.3">
      <c r="A7" s="277" t="s">
        <v>1113</v>
      </c>
      <c r="B7" s="278">
        <v>9</v>
      </c>
      <c r="C7" s="278">
        <v>40.78</v>
      </c>
      <c r="D7" s="278">
        <v>74.78</v>
      </c>
      <c r="I7" s="12"/>
      <c r="J7" s="12"/>
      <c r="K7" s="12"/>
      <c r="L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0" ht="16.5" thickBot="1" x14ac:dyDescent="0.3">
      <c r="A8" s="277" t="s">
        <v>1114</v>
      </c>
      <c r="B8" s="278">
        <v>235</v>
      </c>
      <c r="C8" s="278">
        <v>13.41</v>
      </c>
      <c r="D8" s="278">
        <v>14.48</v>
      </c>
      <c r="I8" s="12"/>
      <c r="J8" s="12"/>
      <c r="K8" s="12"/>
      <c r="L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row>
    <row r="9" spans="1:50" ht="45.75" thickBot="1" x14ac:dyDescent="0.3">
      <c r="A9" s="279" t="s">
        <v>1115</v>
      </c>
      <c r="B9" s="278">
        <v>13</v>
      </c>
      <c r="C9" s="278">
        <v>17.850000000000001</v>
      </c>
      <c r="D9" s="278">
        <v>22.62</v>
      </c>
      <c r="I9" s="12"/>
      <c r="J9" s="12"/>
      <c r="K9" s="12"/>
      <c r="L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spans="1:50" ht="16.5" thickBot="1" x14ac:dyDescent="0.3">
      <c r="A10" s="277" t="s">
        <v>1116</v>
      </c>
      <c r="B10" s="278">
        <v>1</v>
      </c>
      <c r="C10" s="278">
        <v>22</v>
      </c>
      <c r="D10" s="278">
        <v>51</v>
      </c>
      <c r="I10" s="12"/>
      <c r="J10" s="12"/>
      <c r="K10" s="12"/>
      <c r="L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row>
    <row r="11" spans="1:50" ht="16.5" thickBot="1" x14ac:dyDescent="0.3">
      <c r="A11" s="280" t="s">
        <v>1117</v>
      </c>
      <c r="B11" s="281">
        <v>313</v>
      </c>
      <c r="C11" s="281">
        <v>14.23</v>
      </c>
      <c r="D11" s="281">
        <v>20.49</v>
      </c>
      <c r="I11" s="12"/>
      <c r="J11" s="12"/>
      <c r="K11" s="12"/>
      <c r="L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row>
    <row r="12" spans="1:50" x14ac:dyDescent="0.25">
      <c r="A12" s="282"/>
      <c r="I12" s="12"/>
      <c r="J12" s="12"/>
      <c r="K12" s="12"/>
      <c r="L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row>
    <row r="13" spans="1:50" x14ac:dyDescent="0.25">
      <c r="A13" s="348" t="s">
        <v>1118</v>
      </c>
      <c r="B13" s="348"/>
      <c r="C13" s="348"/>
      <c r="D13" s="348"/>
      <c r="E13" s="348"/>
      <c r="F13" s="348"/>
      <c r="G13" s="348"/>
      <c r="H13" s="348"/>
      <c r="I13" s="12"/>
      <c r="J13" s="12"/>
      <c r="K13" s="12"/>
      <c r="L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row>
    <row r="14" spans="1:50" ht="16.5" thickBot="1" x14ac:dyDescent="0.3">
      <c r="A14" s="282"/>
      <c r="I14" s="12"/>
      <c r="J14" s="12"/>
      <c r="K14" s="12"/>
      <c r="L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row>
    <row r="15" spans="1:50" ht="43.5" customHeight="1" thickBot="1" x14ac:dyDescent="0.3">
      <c r="A15" s="355" t="s">
        <v>1119</v>
      </c>
      <c r="B15" s="356"/>
      <c r="C15" s="356"/>
      <c r="D15" s="357"/>
      <c r="I15" s="12"/>
      <c r="J15" s="12"/>
      <c r="K15" s="12"/>
      <c r="L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row>
    <row r="16" spans="1:50" ht="60.75" thickBot="1" x14ac:dyDescent="0.3">
      <c r="A16" s="272" t="s">
        <v>1108</v>
      </c>
      <c r="B16" s="276" t="s">
        <v>1109</v>
      </c>
      <c r="C16" s="276" t="s">
        <v>1110</v>
      </c>
      <c r="D16" s="276" t="s">
        <v>1111</v>
      </c>
      <c r="I16" s="12"/>
      <c r="J16" s="12"/>
      <c r="K16" s="12"/>
      <c r="L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row>
    <row r="17" spans="1:56" ht="16.5" thickBot="1" x14ac:dyDescent="0.3">
      <c r="A17" s="277" t="s">
        <v>1112</v>
      </c>
      <c r="B17" s="278">
        <v>41</v>
      </c>
      <c r="C17" s="278">
        <v>14.46</v>
      </c>
      <c r="D17" s="278">
        <v>19.63</v>
      </c>
      <c r="I17" s="12"/>
      <c r="J17" s="12"/>
      <c r="K17" s="12"/>
      <c r="L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row>
    <row r="18" spans="1:56" ht="16.5" thickBot="1" x14ac:dyDescent="0.3">
      <c r="A18" s="277" t="s">
        <v>1113</v>
      </c>
      <c r="B18" s="278">
        <v>10</v>
      </c>
      <c r="C18" s="278">
        <v>26.3</v>
      </c>
      <c r="D18" s="278">
        <v>29.5</v>
      </c>
      <c r="I18" s="12"/>
      <c r="J18" s="12"/>
      <c r="K18" s="12"/>
      <c r="L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ht="16.5" thickBot="1" x14ac:dyDescent="0.3">
      <c r="A19" s="277" t="s">
        <v>1114</v>
      </c>
      <c r="B19" s="278">
        <v>231</v>
      </c>
      <c r="C19" s="278">
        <v>10.48</v>
      </c>
      <c r="D19" s="278">
        <v>12.6</v>
      </c>
      <c r="I19" s="12"/>
      <c r="J19" s="12"/>
      <c r="K19" s="12"/>
      <c r="L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row>
    <row r="20" spans="1:56" ht="45.75" thickBot="1" x14ac:dyDescent="0.3">
      <c r="A20" s="279" t="s">
        <v>1115</v>
      </c>
      <c r="B20" s="278">
        <v>12</v>
      </c>
      <c r="C20" s="278">
        <v>20.83</v>
      </c>
      <c r="D20" s="278">
        <v>25.5</v>
      </c>
      <c r="I20" s="12"/>
      <c r="J20" s="12"/>
      <c r="K20" s="12"/>
      <c r="L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row>
    <row r="21" spans="1:56" ht="16.5" thickBot="1" x14ac:dyDescent="0.3">
      <c r="A21" s="277" t="s">
        <v>1116</v>
      </c>
      <c r="B21" s="278">
        <v>2</v>
      </c>
      <c r="C21" s="278">
        <v>11</v>
      </c>
      <c r="D21" s="278">
        <v>19.5</v>
      </c>
      <c r="I21" s="12"/>
      <c r="J21" s="12"/>
      <c r="K21" s="12"/>
      <c r="L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row>
    <row r="22" spans="1:56" ht="16.5" thickBot="1" x14ac:dyDescent="0.3">
      <c r="A22" s="280" t="s">
        <v>1117</v>
      </c>
      <c r="B22" s="281">
        <v>296</v>
      </c>
      <c r="C22" s="281">
        <v>11.99</v>
      </c>
      <c r="D22" s="281">
        <v>14.72</v>
      </c>
      <c r="I22" s="12"/>
      <c r="J22" s="12"/>
      <c r="K22" s="12"/>
      <c r="L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row>
    <row r="23" spans="1:56" x14ac:dyDescent="0.25">
      <c r="I23" s="12"/>
      <c r="J23" s="12"/>
      <c r="K23" s="12"/>
      <c r="L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row>
    <row r="24" spans="1:56" x14ac:dyDescent="0.25">
      <c r="A24" s="348" t="s">
        <v>1120</v>
      </c>
      <c r="B24" s="348"/>
      <c r="C24" s="348"/>
      <c r="D24" s="348"/>
      <c r="E24" s="348"/>
      <c r="F24" s="348"/>
      <c r="G24" s="348"/>
      <c r="H24" s="348"/>
      <c r="I24" s="12"/>
      <c r="J24" s="12"/>
      <c r="K24" s="12"/>
      <c r="L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row>
    <row r="25" spans="1:56" ht="16.5" thickBot="1" x14ac:dyDescent="0.3">
      <c r="A25" s="283"/>
      <c r="B25" s="283"/>
      <c r="C25" s="283"/>
      <c r="D25" s="283"/>
      <c r="E25" s="283"/>
      <c r="F25" s="283"/>
      <c r="G25" s="283"/>
      <c r="H25" s="283"/>
      <c r="I25" s="12"/>
      <c r="J25" s="12"/>
      <c r="K25" s="12"/>
      <c r="L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6" ht="28.5" customHeight="1" thickBot="1" x14ac:dyDescent="0.3">
      <c r="A26" s="355" t="s">
        <v>1121</v>
      </c>
      <c r="B26" s="356"/>
      <c r="C26" s="356"/>
      <c r="D26" s="357"/>
      <c r="I26" s="12"/>
      <c r="J26" s="12"/>
      <c r="K26" s="12"/>
      <c r="L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row>
    <row r="27" spans="1:56" ht="45.75" thickBot="1" x14ac:dyDescent="0.3">
      <c r="A27" s="272" t="s">
        <v>1108</v>
      </c>
      <c r="B27" s="276" t="s">
        <v>1109</v>
      </c>
      <c r="C27" s="276" t="s">
        <v>1110</v>
      </c>
      <c r="D27" s="276" t="s">
        <v>1111</v>
      </c>
      <c r="E27" s="284"/>
      <c r="F27" s="285"/>
      <c r="G27" s="285"/>
      <c r="H27" s="285"/>
      <c r="I27" s="12"/>
      <c r="J27" s="12"/>
      <c r="K27" s="12"/>
      <c r="L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row>
    <row r="28" spans="1:56" ht="16.5" thickBot="1" x14ac:dyDescent="0.3">
      <c r="A28" s="277" t="s">
        <v>1112</v>
      </c>
      <c r="B28" s="278">
        <v>52</v>
      </c>
      <c r="C28" s="286">
        <v>9.884615385</v>
      </c>
      <c r="D28" s="286">
        <v>11.42222222</v>
      </c>
      <c r="E28" s="287"/>
      <c r="F28" s="288"/>
      <c r="G28" s="288"/>
      <c r="H28" s="288"/>
      <c r="I28" s="12"/>
      <c r="J28" s="12"/>
      <c r="K28" s="12"/>
      <c r="L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row>
    <row r="29" spans="1:56" ht="16.5" thickBot="1" x14ac:dyDescent="0.3">
      <c r="A29" s="277" t="s">
        <v>1113</v>
      </c>
      <c r="B29" s="278">
        <v>5</v>
      </c>
      <c r="C29" s="286">
        <v>15.2</v>
      </c>
      <c r="D29" s="286">
        <v>15.2</v>
      </c>
      <c r="I29" s="12"/>
      <c r="J29" s="12"/>
      <c r="K29" s="12"/>
      <c r="L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row>
    <row r="30" spans="1:56" ht="16.5" thickBot="1" x14ac:dyDescent="0.3">
      <c r="A30" s="277" t="s">
        <v>1114</v>
      </c>
      <c r="B30" s="278">
        <v>111</v>
      </c>
      <c r="C30" s="286">
        <v>7.4864864860000004</v>
      </c>
      <c r="D30" s="286">
        <v>7.6944444440000002</v>
      </c>
      <c r="E30" s="284"/>
      <c r="F30" s="285"/>
      <c r="G30" s="285"/>
      <c r="H30" s="285"/>
      <c r="I30" s="12"/>
      <c r="J30" s="12"/>
      <c r="K30" s="12"/>
      <c r="L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row>
    <row r="31" spans="1:56" ht="45.75" thickBot="1" x14ac:dyDescent="0.3">
      <c r="A31" s="279" t="s">
        <v>1115</v>
      </c>
      <c r="B31" s="278">
        <v>19</v>
      </c>
      <c r="C31" s="286">
        <v>7.0526315789999998</v>
      </c>
      <c r="D31" s="286">
        <v>7.4444444440000002</v>
      </c>
      <c r="E31" s="289"/>
      <c r="F31" s="289"/>
      <c r="G31" s="289"/>
      <c r="H31" s="289"/>
      <c r="I31" s="12"/>
      <c r="J31" s="12"/>
      <c r="K31" s="12"/>
      <c r="L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row>
    <row r="32" spans="1:56" ht="16.5" thickBot="1" x14ac:dyDescent="0.3">
      <c r="A32" s="277" t="s">
        <v>1116</v>
      </c>
      <c r="B32" s="278">
        <v>39</v>
      </c>
      <c r="C32" s="286">
        <v>17.410256409999999</v>
      </c>
      <c r="D32" s="286">
        <v>19.399999999999999</v>
      </c>
      <c r="E32" s="290"/>
      <c r="I32" s="12"/>
      <c r="J32" s="12"/>
      <c r="K32" s="12"/>
      <c r="L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row>
    <row r="33" spans="1:56" ht="16.5" thickBot="1" x14ac:dyDescent="0.3">
      <c r="A33" s="280" t="s">
        <v>1117</v>
      </c>
      <c r="B33" s="281">
        <v>226</v>
      </c>
      <c r="C33" s="291">
        <v>11.406797971999998</v>
      </c>
      <c r="D33" s="291">
        <v>12.232222221599999</v>
      </c>
      <c r="I33" s="12"/>
      <c r="J33" s="12"/>
      <c r="K33" s="12"/>
      <c r="L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row>
    <row r="34" spans="1:56" x14ac:dyDescent="0.25">
      <c r="I34" s="12"/>
      <c r="J34" s="12"/>
      <c r="K34" s="12"/>
      <c r="L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row>
    <row r="35" spans="1:56" x14ac:dyDescent="0.25">
      <c r="A35" s="348" t="s">
        <v>1122</v>
      </c>
      <c r="B35" s="348"/>
      <c r="C35" s="348"/>
      <c r="D35" s="348"/>
      <c r="E35" s="348"/>
      <c r="F35" s="348"/>
      <c r="G35" s="348"/>
      <c r="H35" s="348"/>
      <c r="I35" s="12"/>
      <c r="J35" s="12"/>
      <c r="K35" s="12"/>
      <c r="L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row>
    <row r="36" spans="1:56" x14ac:dyDescent="0.25">
      <c r="A36" s="283" t="s">
        <v>1123</v>
      </c>
      <c r="B36" s="283"/>
      <c r="C36" s="283"/>
      <c r="D36" s="283"/>
      <c r="E36" s="283"/>
      <c r="F36" s="283"/>
      <c r="G36" s="283"/>
      <c r="H36" s="283"/>
      <c r="I36" s="12"/>
      <c r="J36" s="12"/>
      <c r="K36" s="12"/>
      <c r="L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row>
    <row r="37" spans="1:56" x14ac:dyDescent="0.25">
      <c r="I37" s="12"/>
      <c r="J37" s="12"/>
      <c r="K37" s="12"/>
      <c r="L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row>
    <row r="38" spans="1:56" x14ac:dyDescent="0.25">
      <c r="A38" s="349" t="s">
        <v>1124</v>
      </c>
      <c r="B38" s="350"/>
      <c r="C38" s="350"/>
      <c r="D38" s="350"/>
      <c r="E38" s="350"/>
      <c r="F38" s="350"/>
      <c r="G38" s="350"/>
      <c r="H38" s="350"/>
      <c r="I38" s="12"/>
      <c r="J38" s="12"/>
      <c r="K38" s="12"/>
      <c r="L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row>
    <row r="39" spans="1:56" x14ac:dyDescent="0.25">
      <c r="A39" s="351" t="s">
        <v>1125</v>
      </c>
      <c r="B39" s="352"/>
      <c r="C39" s="352"/>
      <c r="D39" s="352"/>
      <c r="E39" s="352"/>
      <c r="F39" s="352"/>
      <c r="G39" s="352"/>
      <c r="H39" s="352"/>
      <c r="I39" s="12"/>
      <c r="J39" s="12"/>
      <c r="K39" s="12"/>
      <c r="L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row>
    <row r="40" spans="1:56" x14ac:dyDescent="0.25">
      <c r="I40" s="12"/>
      <c r="J40" s="12"/>
      <c r="K40" s="12"/>
      <c r="L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row>
    <row r="41" spans="1:56" x14ac:dyDescent="0.25">
      <c r="A41" s="349" t="s">
        <v>1126</v>
      </c>
      <c r="B41" s="350"/>
      <c r="C41" s="350"/>
      <c r="D41" s="350"/>
      <c r="E41" s="350"/>
      <c r="F41" s="350"/>
      <c r="G41" s="350"/>
      <c r="H41" s="350"/>
      <c r="I41" s="12"/>
      <c r="J41" s="12"/>
      <c r="K41" s="12"/>
      <c r="L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row>
    <row r="42" spans="1:56" x14ac:dyDescent="0.25">
      <c r="A42" s="353" t="s">
        <v>1127</v>
      </c>
      <c r="B42" s="354"/>
      <c r="C42" s="354"/>
      <c r="D42" s="354"/>
      <c r="E42" s="354"/>
      <c r="F42" s="354"/>
      <c r="G42" s="354"/>
      <c r="H42" s="354"/>
      <c r="I42" s="12"/>
      <c r="J42" s="12"/>
      <c r="K42" s="12"/>
      <c r="L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row>
    <row r="43" spans="1:56" x14ac:dyDescent="0.25">
      <c r="A43" s="270"/>
      <c r="B43" s="270"/>
      <c r="C43" s="270"/>
      <c r="D43" s="270"/>
      <c r="E43" s="12"/>
      <c r="F43" s="12"/>
      <c r="G43" s="12"/>
      <c r="H43" s="12"/>
      <c r="I43" s="12"/>
      <c r="J43" s="12"/>
      <c r="K43" s="12"/>
      <c r="L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row>
    <row r="44" spans="1:56" x14ac:dyDescent="0.25">
      <c r="A44" s="270"/>
      <c r="B44" s="270"/>
      <c r="C44" s="270"/>
      <c r="D44" s="270"/>
      <c r="E44" s="12"/>
      <c r="F44" s="12"/>
      <c r="G44" s="12"/>
      <c r="H44" s="12"/>
      <c r="I44" s="12"/>
      <c r="J44" s="12"/>
      <c r="K44" s="12"/>
      <c r="L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row>
    <row r="45" spans="1:56" x14ac:dyDescent="0.25">
      <c r="A45" s="270"/>
      <c r="B45" s="270"/>
      <c r="C45" s="270"/>
      <c r="D45" s="270"/>
      <c r="E45" s="12"/>
      <c r="F45" s="12"/>
      <c r="G45" s="12"/>
      <c r="H45" s="12"/>
      <c r="I45" s="12"/>
      <c r="J45" s="12"/>
      <c r="K45" s="12"/>
      <c r="L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row>
    <row r="46" spans="1:56" x14ac:dyDescent="0.25">
      <c r="A46" s="270"/>
      <c r="B46" s="270"/>
      <c r="C46" s="270"/>
      <c r="D46" s="270"/>
      <c r="E46" s="12"/>
      <c r="F46" s="12"/>
      <c r="G46" s="12"/>
      <c r="H46" s="12"/>
      <c r="I46" s="12"/>
      <c r="J46" s="12"/>
      <c r="K46" s="12"/>
      <c r="L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row>
    <row r="47" spans="1:56" x14ac:dyDescent="0.25">
      <c r="A47" s="270"/>
      <c r="B47" s="270"/>
      <c r="C47" s="270"/>
      <c r="D47" s="270"/>
      <c r="E47" s="12"/>
      <c r="F47" s="12"/>
      <c r="G47" s="12"/>
      <c r="H47" s="12"/>
      <c r="I47" s="12"/>
      <c r="J47" s="12"/>
      <c r="K47" s="12"/>
      <c r="L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row>
    <row r="48" spans="1:56" x14ac:dyDescent="0.25">
      <c r="A48" s="270"/>
      <c r="B48" s="270"/>
      <c r="C48" s="270"/>
      <c r="D48" s="270"/>
      <c r="E48" s="12"/>
      <c r="F48" s="12"/>
      <c r="G48" s="12"/>
      <c r="H48" s="12"/>
      <c r="I48" s="12"/>
      <c r="J48" s="12"/>
      <c r="K48" s="12"/>
      <c r="L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row>
    <row r="49" spans="1:56" x14ac:dyDescent="0.25">
      <c r="A49" s="270"/>
      <c r="B49" s="270"/>
      <c r="C49" s="270"/>
      <c r="D49" s="270"/>
      <c r="E49" s="12"/>
      <c r="F49" s="12"/>
      <c r="G49" s="12"/>
      <c r="H49" s="12"/>
      <c r="I49" s="12"/>
      <c r="J49" s="12"/>
      <c r="K49" s="12"/>
      <c r="L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row>
    <row r="50" spans="1:56" x14ac:dyDescent="0.25">
      <c r="A50" s="270"/>
      <c r="B50" s="270"/>
      <c r="C50" s="270"/>
      <c r="D50" s="270"/>
      <c r="E50" s="12"/>
      <c r="F50" s="12"/>
      <c r="G50" s="12"/>
      <c r="H50" s="12"/>
      <c r="I50" s="12"/>
      <c r="J50" s="12"/>
      <c r="K50" s="12"/>
      <c r="L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row>
    <row r="51" spans="1:56" x14ac:dyDescent="0.25">
      <c r="A51" s="270"/>
      <c r="B51" s="270"/>
      <c r="C51" s="270"/>
      <c r="D51" s="270"/>
      <c r="E51" s="12"/>
      <c r="F51" s="12"/>
      <c r="G51" s="12"/>
      <c r="H51" s="12"/>
      <c r="I51" s="12"/>
      <c r="J51" s="12"/>
      <c r="K51" s="12"/>
      <c r="L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row>
    <row r="52" spans="1:56" x14ac:dyDescent="0.25">
      <c r="A52" s="270"/>
      <c r="B52" s="270"/>
      <c r="C52" s="270"/>
      <c r="D52" s="270"/>
      <c r="E52" s="12"/>
      <c r="F52" s="12"/>
      <c r="G52" s="12"/>
      <c r="H52" s="12"/>
      <c r="I52" s="12"/>
      <c r="J52" s="12"/>
      <c r="K52" s="12"/>
      <c r="L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row>
    <row r="53" spans="1:56" x14ac:dyDescent="0.25">
      <c r="A53" s="270"/>
      <c r="B53" s="270"/>
      <c r="C53" s="270"/>
      <c r="D53" s="270"/>
      <c r="E53" s="12"/>
      <c r="F53" s="12"/>
      <c r="G53" s="12"/>
      <c r="H53" s="12"/>
      <c r="I53" s="12"/>
      <c r="J53" s="12"/>
      <c r="K53" s="12"/>
      <c r="L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row>
    <row r="54" spans="1:56" x14ac:dyDescent="0.25">
      <c r="A54" s="270"/>
      <c r="B54" s="270"/>
      <c r="C54" s="270"/>
      <c r="D54" s="270"/>
      <c r="E54" s="12"/>
      <c r="F54" s="12"/>
      <c r="G54" s="12"/>
      <c r="H54" s="12"/>
      <c r="I54" s="12"/>
      <c r="J54" s="12"/>
      <c r="K54" s="12"/>
      <c r="L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row>
    <row r="55" spans="1:56" x14ac:dyDescent="0.25">
      <c r="A55" s="270"/>
      <c r="B55" s="270"/>
      <c r="C55" s="270"/>
      <c r="D55" s="270"/>
      <c r="E55" s="12"/>
      <c r="F55" s="12"/>
      <c r="G55" s="12"/>
      <c r="H55" s="12"/>
      <c r="I55" s="12"/>
      <c r="J55" s="12"/>
      <c r="K55" s="12"/>
      <c r="L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row>
    <row r="56" spans="1:56" x14ac:dyDescent="0.25">
      <c r="A56" s="270"/>
      <c r="B56" s="270"/>
      <c r="C56" s="270"/>
      <c r="D56" s="270"/>
      <c r="E56" s="12"/>
      <c r="F56" s="12"/>
      <c r="G56" s="12"/>
      <c r="H56" s="12"/>
      <c r="I56" s="12"/>
      <c r="J56" s="12"/>
      <c r="K56" s="12"/>
      <c r="L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row>
    <row r="57" spans="1:56" x14ac:dyDescent="0.25">
      <c r="A57" s="270"/>
      <c r="B57" s="270"/>
      <c r="C57" s="270"/>
      <c r="D57" s="270"/>
      <c r="E57" s="12"/>
      <c r="F57" s="12"/>
      <c r="G57" s="12"/>
      <c r="H57" s="12"/>
      <c r="I57" s="12"/>
      <c r="J57" s="12"/>
      <c r="K57" s="12"/>
      <c r="L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row>
    <row r="58" spans="1:56" x14ac:dyDescent="0.25">
      <c r="A58" s="270"/>
      <c r="B58" s="270"/>
      <c r="C58" s="270"/>
      <c r="D58" s="270"/>
      <c r="E58" s="12"/>
      <c r="F58" s="12"/>
      <c r="G58" s="12"/>
      <c r="H58" s="12"/>
      <c r="I58" s="12"/>
      <c r="J58" s="12"/>
      <c r="K58" s="12"/>
      <c r="L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row>
    <row r="59" spans="1:56" x14ac:dyDescent="0.25">
      <c r="A59" s="270"/>
      <c r="B59" s="270"/>
      <c r="C59" s="270"/>
      <c r="D59" s="270"/>
      <c r="E59" s="12"/>
      <c r="F59" s="12"/>
      <c r="G59" s="12"/>
      <c r="H59" s="12"/>
      <c r="I59" s="12"/>
      <c r="J59" s="12"/>
      <c r="K59" s="12"/>
      <c r="L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row>
    <row r="60" spans="1:56" x14ac:dyDescent="0.25">
      <c r="A60" s="270"/>
      <c r="B60" s="270"/>
      <c r="C60" s="270"/>
      <c r="D60" s="270"/>
      <c r="E60" s="12"/>
      <c r="F60" s="12"/>
      <c r="G60" s="12"/>
      <c r="H60" s="12"/>
      <c r="I60" s="12"/>
      <c r="J60" s="12"/>
      <c r="K60" s="12"/>
      <c r="L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row>
    <row r="61" spans="1:56" x14ac:dyDescent="0.25">
      <c r="A61" s="270"/>
      <c r="B61" s="270"/>
      <c r="C61" s="270"/>
      <c r="D61" s="270"/>
      <c r="E61" s="12"/>
      <c r="F61" s="12"/>
      <c r="G61" s="12"/>
      <c r="H61" s="12"/>
      <c r="I61" s="12"/>
      <c r="J61" s="12"/>
      <c r="K61" s="12"/>
      <c r="L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row>
    <row r="62" spans="1:56" x14ac:dyDescent="0.25">
      <c r="A62" s="270"/>
      <c r="B62" s="270"/>
      <c r="C62" s="270"/>
      <c r="D62" s="270"/>
      <c r="E62" s="12"/>
      <c r="F62" s="12"/>
      <c r="G62" s="12"/>
      <c r="H62" s="12"/>
      <c r="I62" s="12"/>
      <c r="J62" s="12"/>
      <c r="K62" s="12"/>
      <c r="L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row>
    <row r="63" spans="1:56" x14ac:dyDescent="0.25">
      <c r="A63" s="270"/>
      <c r="B63" s="270"/>
      <c r="C63" s="270"/>
      <c r="D63" s="270"/>
      <c r="E63" s="12"/>
      <c r="F63" s="12"/>
      <c r="G63" s="12"/>
      <c r="H63" s="12"/>
      <c r="I63" s="12"/>
      <c r="J63" s="12"/>
      <c r="K63" s="12"/>
      <c r="L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row>
    <row r="64" spans="1:56" x14ac:dyDescent="0.25">
      <c r="A64" s="270"/>
      <c r="B64" s="270"/>
      <c r="C64" s="270"/>
      <c r="D64" s="270"/>
      <c r="E64" s="12"/>
      <c r="F64" s="12"/>
      <c r="G64" s="12"/>
      <c r="H64" s="12"/>
      <c r="I64" s="12"/>
      <c r="J64" s="12"/>
      <c r="K64" s="12"/>
      <c r="L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row>
    <row r="65" spans="1:56" x14ac:dyDescent="0.25">
      <c r="A65" s="270"/>
      <c r="B65" s="270"/>
      <c r="C65" s="270"/>
      <c r="D65" s="270"/>
      <c r="E65" s="12"/>
      <c r="F65" s="12"/>
      <c r="G65" s="12"/>
      <c r="H65" s="12"/>
      <c r="I65" s="12"/>
      <c r="J65" s="12"/>
      <c r="K65" s="12"/>
      <c r="L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row>
    <row r="66" spans="1:56" x14ac:dyDescent="0.25">
      <c r="A66" s="270"/>
      <c r="B66" s="270"/>
      <c r="C66" s="270"/>
      <c r="D66" s="270"/>
      <c r="E66" s="12"/>
      <c r="F66" s="12"/>
      <c r="G66" s="12"/>
      <c r="H66" s="12"/>
      <c r="I66" s="12"/>
      <c r="J66" s="12"/>
      <c r="K66" s="12"/>
      <c r="L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row>
    <row r="67" spans="1:56" x14ac:dyDescent="0.25">
      <c r="A67" s="270"/>
      <c r="B67" s="270"/>
      <c r="C67" s="270"/>
      <c r="D67" s="270"/>
      <c r="E67" s="12"/>
      <c r="F67" s="12"/>
      <c r="G67" s="12"/>
      <c r="H67" s="12"/>
      <c r="I67" s="12"/>
      <c r="J67" s="12"/>
      <c r="K67" s="12"/>
      <c r="L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row>
    <row r="68" spans="1:56" x14ac:dyDescent="0.25">
      <c r="A68" s="270"/>
      <c r="B68" s="270"/>
      <c r="C68" s="270"/>
      <c r="D68" s="270"/>
      <c r="E68" s="12"/>
      <c r="F68" s="12"/>
      <c r="G68" s="12"/>
      <c r="H68" s="12"/>
      <c r="I68" s="12"/>
      <c r="J68" s="12"/>
      <c r="K68" s="12"/>
      <c r="L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row>
    <row r="69" spans="1:56" x14ac:dyDescent="0.25">
      <c r="A69" s="270"/>
      <c r="B69" s="270"/>
      <c r="C69" s="270"/>
      <c r="D69" s="270"/>
      <c r="E69" s="12"/>
      <c r="F69" s="12"/>
      <c r="G69" s="12"/>
      <c r="H69" s="12"/>
      <c r="I69" s="12"/>
      <c r="J69" s="12"/>
      <c r="K69" s="12"/>
      <c r="L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row>
    <row r="70" spans="1:56" x14ac:dyDescent="0.25">
      <c r="A70" s="270"/>
      <c r="B70" s="270"/>
      <c r="C70" s="270"/>
      <c r="D70" s="270"/>
      <c r="E70" s="12"/>
      <c r="F70" s="12"/>
      <c r="G70" s="12"/>
      <c r="H70" s="12"/>
      <c r="I70" s="12"/>
      <c r="J70" s="12"/>
      <c r="K70" s="12"/>
      <c r="L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row>
    <row r="71" spans="1:56" x14ac:dyDescent="0.25">
      <c r="A71" s="270"/>
      <c r="B71" s="270"/>
      <c r="C71" s="270"/>
      <c r="D71" s="270"/>
      <c r="E71" s="12"/>
      <c r="F71" s="12"/>
      <c r="G71" s="12"/>
      <c r="H71" s="12"/>
      <c r="I71" s="12"/>
      <c r="J71" s="12"/>
      <c r="K71" s="12"/>
      <c r="L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row>
    <row r="72" spans="1:56" x14ac:dyDescent="0.25">
      <c r="A72" s="270"/>
      <c r="B72" s="270"/>
      <c r="C72" s="270"/>
      <c r="D72" s="270"/>
      <c r="E72" s="12"/>
      <c r="F72" s="12"/>
      <c r="G72" s="12"/>
      <c r="H72" s="12"/>
      <c r="I72" s="12"/>
      <c r="J72" s="12"/>
      <c r="K72" s="12"/>
      <c r="L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row>
    <row r="73" spans="1:56" x14ac:dyDescent="0.25">
      <c r="A73" s="270"/>
      <c r="B73" s="270"/>
      <c r="C73" s="270"/>
      <c r="D73" s="270"/>
      <c r="E73" s="12"/>
      <c r="F73" s="12"/>
      <c r="G73" s="12"/>
      <c r="H73" s="12"/>
      <c r="I73" s="12"/>
      <c r="J73" s="12"/>
      <c r="K73" s="12"/>
      <c r="L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row>
    <row r="74" spans="1:56" x14ac:dyDescent="0.25">
      <c r="A74" s="270"/>
      <c r="B74" s="270"/>
      <c r="C74" s="270"/>
      <c r="D74" s="270"/>
      <c r="E74" s="12"/>
      <c r="F74" s="12"/>
      <c r="G74" s="12"/>
      <c r="H74" s="12"/>
      <c r="I74" s="12"/>
      <c r="J74" s="12"/>
      <c r="K74" s="12"/>
      <c r="L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row>
    <row r="75" spans="1:56" x14ac:dyDescent="0.25">
      <c r="A75" s="270"/>
      <c r="B75" s="270"/>
      <c r="C75" s="270"/>
      <c r="D75" s="270"/>
      <c r="E75" s="12"/>
      <c r="F75" s="12"/>
      <c r="G75" s="12"/>
      <c r="H75" s="12"/>
      <c r="I75" s="12"/>
      <c r="J75" s="12"/>
      <c r="K75" s="12"/>
      <c r="L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row>
    <row r="76" spans="1:56" x14ac:dyDescent="0.25">
      <c r="A76" s="270"/>
      <c r="B76" s="270"/>
      <c r="C76" s="270"/>
      <c r="D76" s="270"/>
      <c r="E76" s="12"/>
      <c r="F76" s="12"/>
      <c r="G76" s="12"/>
      <c r="H76" s="12"/>
      <c r="I76" s="12"/>
      <c r="J76" s="12"/>
      <c r="K76" s="12"/>
      <c r="L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row>
    <row r="77" spans="1:56" x14ac:dyDescent="0.25">
      <c r="A77" s="270"/>
      <c r="B77" s="270"/>
      <c r="C77" s="270"/>
      <c r="D77" s="270"/>
      <c r="E77" s="12"/>
      <c r="F77" s="12"/>
      <c r="G77" s="12"/>
      <c r="H77" s="12"/>
      <c r="I77" s="12"/>
      <c r="J77" s="12"/>
      <c r="K77" s="12"/>
      <c r="L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row>
    <row r="78" spans="1:56" x14ac:dyDescent="0.25">
      <c r="A78" s="270"/>
      <c r="B78" s="270"/>
      <c r="C78" s="270"/>
      <c r="D78" s="270"/>
      <c r="E78" s="12"/>
      <c r="F78" s="12"/>
      <c r="G78" s="12"/>
      <c r="H78" s="12"/>
      <c r="I78" s="12"/>
      <c r="J78" s="12"/>
      <c r="K78" s="12"/>
      <c r="L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row>
    <row r="79" spans="1:56" x14ac:dyDescent="0.25">
      <c r="A79" s="270"/>
      <c r="B79" s="270"/>
      <c r="C79" s="270"/>
      <c r="D79" s="270"/>
      <c r="E79" s="12"/>
      <c r="F79" s="12"/>
      <c r="G79" s="12"/>
      <c r="H79" s="12"/>
      <c r="I79" s="12"/>
      <c r="J79" s="12"/>
      <c r="K79" s="12"/>
      <c r="L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row>
    <row r="80" spans="1:56" x14ac:dyDescent="0.25">
      <c r="A80" s="270"/>
      <c r="B80" s="270"/>
      <c r="C80" s="270"/>
      <c r="D80" s="270"/>
      <c r="E80" s="12"/>
      <c r="F80" s="12"/>
      <c r="G80" s="12"/>
      <c r="H80" s="12"/>
      <c r="I80" s="12"/>
      <c r="J80" s="12"/>
      <c r="K80" s="12"/>
      <c r="L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row>
    <row r="81" spans="1:56" x14ac:dyDescent="0.25">
      <c r="A81" s="270"/>
      <c r="B81" s="270"/>
      <c r="C81" s="270"/>
      <c r="D81" s="270"/>
      <c r="E81" s="12"/>
      <c r="F81" s="12"/>
      <c r="G81" s="12"/>
      <c r="H81" s="12"/>
      <c r="I81" s="12"/>
      <c r="J81" s="12"/>
      <c r="K81" s="12"/>
      <c r="L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row>
    <row r="82" spans="1:56" x14ac:dyDescent="0.25">
      <c r="A82" s="270"/>
      <c r="B82" s="270"/>
      <c r="C82" s="270"/>
      <c r="D82" s="270"/>
      <c r="E82" s="12"/>
      <c r="F82" s="12"/>
      <c r="G82" s="12"/>
      <c r="H82" s="12"/>
      <c r="I82" s="12"/>
      <c r="J82" s="12"/>
      <c r="K82" s="12"/>
      <c r="L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row>
    <row r="83" spans="1:56" x14ac:dyDescent="0.25">
      <c r="A83" s="270"/>
      <c r="B83" s="270"/>
      <c r="C83" s="270"/>
      <c r="D83" s="270"/>
      <c r="E83" s="12"/>
      <c r="F83" s="12"/>
      <c r="G83" s="12"/>
      <c r="H83" s="12"/>
      <c r="I83" s="12"/>
      <c r="J83" s="12"/>
      <c r="K83" s="12"/>
      <c r="L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row>
    <row r="84" spans="1:56" x14ac:dyDescent="0.25">
      <c r="A84" s="270"/>
      <c r="B84" s="270"/>
      <c r="C84" s="270"/>
      <c r="D84" s="270"/>
      <c r="E84" s="12"/>
      <c r="F84" s="12"/>
      <c r="G84" s="12"/>
      <c r="H84" s="12"/>
      <c r="I84" s="12"/>
      <c r="J84" s="12"/>
      <c r="K84" s="12"/>
      <c r="L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row>
    <row r="85" spans="1:56" x14ac:dyDescent="0.25">
      <c r="A85" s="270"/>
      <c r="B85" s="270"/>
      <c r="C85" s="270"/>
      <c r="D85" s="270"/>
      <c r="E85" s="12"/>
      <c r="F85" s="12"/>
      <c r="G85" s="12"/>
      <c r="H85" s="12"/>
      <c r="I85" s="12"/>
      <c r="J85" s="12"/>
      <c r="K85" s="12"/>
      <c r="L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row>
    <row r="86" spans="1:56" x14ac:dyDescent="0.25">
      <c r="A86" s="270"/>
      <c r="B86" s="270"/>
      <c r="C86" s="270"/>
      <c r="D86" s="270"/>
      <c r="E86" s="12"/>
      <c r="F86" s="12"/>
      <c r="G86" s="12"/>
      <c r="H86" s="12"/>
      <c r="I86" s="12"/>
      <c r="J86" s="12"/>
      <c r="K86" s="12"/>
      <c r="L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row>
    <row r="87" spans="1:56" x14ac:dyDescent="0.25">
      <c r="A87" s="270"/>
      <c r="B87" s="270"/>
      <c r="C87" s="270"/>
      <c r="D87" s="270"/>
      <c r="E87" s="12"/>
      <c r="F87" s="12"/>
      <c r="G87" s="12"/>
      <c r="H87" s="12"/>
      <c r="I87" s="12"/>
      <c r="J87" s="12"/>
      <c r="K87" s="12"/>
      <c r="L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row>
    <row r="88" spans="1:56" x14ac:dyDescent="0.25">
      <c r="A88" s="270"/>
      <c r="B88" s="270"/>
      <c r="C88" s="270"/>
      <c r="D88" s="270"/>
      <c r="E88" s="12"/>
      <c r="F88" s="12"/>
      <c r="G88" s="12"/>
      <c r="H88" s="12"/>
      <c r="I88" s="12"/>
      <c r="J88" s="12"/>
      <c r="K88" s="12"/>
      <c r="L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x14ac:dyDescent="0.25">
      <c r="A89" s="270"/>
      <c r="B89" s="270"/>
      <c r="C89" s="270"/>
      <c r="D89" s="270"/>
      <c r="E89" s="12"/>
      <c r="F89" s="12"/>
      <c r="G89" s="12"/>
      <c r="H89" s="12"/>
      <c r="I89" s="12"/>
      <c r="J89" s="12"/>
      <c r="K89" s="12"/>
      <c r="L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row>
    <row r="90" spans="1:56" x14ac:dyDescent="0.25">
      <c r="A90" s="270"/>
      <c r="B90" s="270"/>
      <c r="C90" s="270"/>
      <c r="D90" s="270"/>
      <c r="E90" s="12"/>
      <c r="F90" s="12"/>
      <c r="G90" s="12"/>
      <c r="H90" s="12"/>
      <c r="I90" s="12"/>
      <c r="J90" s="12"/>
      <c r="K90" s="12"/>
      <c r="L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row>
    <row r="91" spans="1:56" x14ac:dyDescent="0.25">
      <c r="A91" s="270"/>
      <c r="B91" s="270"/>
      <c r="C91" s="270"/>
      <c r="D91" s="270"/>
      <c r="E91" s="12"/>
      <c r="F91" s="12"/>
      <c r="G91" s="12"/>
      <c r="H91" s="12"/>
      <c r="I91" s="12"/>
      <c r="J91" s="12"/>
      <c r="K91" s="12"/>
      <c r="L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row>
    <row r="92" spans="1:56" x14ac:dyDescent="0.25">
      <c r="A92" s="270"/>
      <c r="B92" s="270"/>
      <c r="C92" s="270"/>
      <c r="D92" s="270"/>
      <c r="E92" s="12"/>
      <c r="F92" s="12"/>
      <c r="G92" s="12"/>
      <c r="H92" s="12"/>
      <c r="I92" s="12"/>
      <c r="J92" s="12"/>
      <c r="K92" s="12"/>
      <c r="L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row>
    <row r="93" spans="1:56" x14ac:dyDescent="0.25">
      <c r="A93" s="270"/>
      <c r="B93" s="270"/>
      <c r="C93" s="270"/>
      <c r="D93" s="270"/>
      <c r="E93" s="12"/>
      <c r="F93" s="12"/>
      <c r="G93" s="12"/>
      <c r="H93" s="12"/>
      <c r="I93" s="12"/>
      <c r="J93" s="12"/>
      <c r="K93" s="12"/>
      <c r="L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row>
    <row r="94" spans="1:56" x14ac:dyDescent="0.25">
      <c r="A94" s="270"/>
      <c r="B94" s="270"/>
      <c r="C94" s="270"/>
      <c r="D94" s="270"/>
      <c r="E94" s="12"/>
      <c r="F94" s="12"/>
      <c r="G94" s="12"/>
      <c r="H94" s="12"/>
      <c r="I94" s="12"/>
      <c r="J94" s="12"/>
      <c r="K94" s="12"/>
      <c r="L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row>
    <row r="95" spans="1:56" x14ac:dyDescent="0.25">
      <c r="A95" s="270"/>
      <c r="B95" s="270"/>
      <c r="C95" s="270"/>
      <c r="D95" s="270"/>
      <c r="E95" s="12"/>
      <c r="F95" s="12"/>
      <c r="G95" s="12"/>
      <c r="H95" s="12"/>
      <c r="I95" s="12"/>
      <c r="J95" s="12"/>
      <c r="K95" s="12"/>
      <c r="L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row>
    <row r="96" spans="1:56" x14ac:dyDescent="0.25">
      <c r="A96" s="270"/>
      <c r="B96" s="270"/>
      <c r="C96" s="270"/>
      <c r="D96" s="270"/>
      <c r="E96" s="12"/>
      <c r="F96" s="12"/>
      <c r="G96" s="12"/>
      <c r="H96" s="12"/>
      <c r="I96" s="12"/>
      <c r="J96" s="12"/>
      <c r="K96" s="12"/>
      <c r="L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row>
    <row r="97" spans="1:56" x14ac:dyDescent="0.25">
      <c r="A97" s="270"/>
      <c r="B97" s="270"/>
      <c r="C97" s="270"/>
      <c r="D97" s="270"/>
      <c r="E97" s="12"/>
      <c r="F97" s="12"/>
      <c r="G97" s="12"/>
      <c r="H97" s="12"/>
      <c r="I97" s="12"/>
      <c r="J97" s="12"/>
      <c r="K97" s="12"/>
      <c r="L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row>
    <row r="98" spans="1:56" x14ac:dyDescent="0.25">
      <c r="A98" s="270"/>
      <c r="B98" s="270"/>
      <c r="C98" s="270"/>
      <c r="D98" s="270"/>
      <c r="E98" s="12"/>
      <c r="F98" s="12"/>
      <c r="G98" s="12"/>
      <c r="H98" s="12"/>
      <c r="I98" s="12"/>
      <c r="J98" s="12"/>
      <c r="K98" s="12"/>
      <c r="L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row>
    <row r="99" spans="1:56" x14ac:dyDescent="0.25">
      <c r="A99" s="270"/>
      <c r="B99" s="270"/>
      <c r="C99" s="270"/>
      <c r="D99" s="270"/>
      <c r="E99" s="12"/>
      <c r="F99" s="12"/>
      <c r="G99" s="12"/>
      <c r="H99" s="12"/>
      <c r="I99" s="12"/>
      <c r="J99" s="12"/>
      <c r="K99" s="12"/>
      <c r="L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row>
    <row r="100" spans="1:56" x14ac:dyDescent="0.25">
      <c r="A100" s="270"/>
      <c r="B100" s="270"/>
      <c r="C100" s="270"/>
      <c r="D100" s="270"/>
      <c r="E100" s="12"/>
      <c r="F100" s="12"/>
      <c r="G100" s="12"/>
      <c r="H100" s="12"/>
      <c r="I100" s="12"/>
      <c r="J100" s="12"/>
      <c r="K100" s="12"/>
      <c r="L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row>
    <row r="101" spans="1:56" x14ac:dyDescent="0.25">
      <c r="A101" s="270"/>
      <c r="B101" s="270"/>
      <c r="C101" s="270"/>
      <c r="D101" s="270"/>
      <c r="E101" s="12"/>
      <c r="F101" s="12"/>
      <c r="G101" s="12"/>
      <c r="H101" s="12"/>
      <c r="I101" s="12"/>
      <c r="J101" s="12"/>
      <c r="K101" s="12"/>
      <c r="L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row>
    <row r="102" spans="1:56" x14ac:dyDescent="0.25">
      <c r="A102" s="270"/>
      <c r="B102" s="270"/>
      <c r="C102" s="270"/>
      <c r="D102" s="270"/>
      <c r="E102" s="12"/>
      <c r="F102" s="12"/>
      <c r="G102" s="12"/>
      <c r="H102" s="12"/>
      <c r="I102" s="12"/>
      <c r="J102" s="12"/>
      <c r="K102" s="12"/>
      <c r="L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row>
    <row r="103" spans="1:56" x14ac:dyDescent="0.25">
      <c r="A103" s="270"/>
      <c r="B103" s="270"/>
      <c r="C103" s="270"/>
      <c r="D103" s="270"/>
      <c r="E103" s="12"/>
      <c r="F103" s="12"/>
      <c r="G103" s="12"/>
      <c r="H103" s="12"/>
      <c r="I103" s="12"/>
      <c r="J103" s="12"/>
      <c r="K103" s="12"/>
      <c r="L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row>
    <row r="104" spans="1:56" x14ac:dyDescent="0.25">
      <c r="A104" s="270"/>
      <c r="B104" s="270"/>
      <c r="C104" s="270"/>
      <c r="D104" s="270"/>
      <c r="E104" s="12"/>
      <c r="F104" s="12"/>
      <c r="G104" s="12"/>
      <c r="H104" s="12"/>
      <c r="I104" s="12"/>
      <c r="J104" s="12"/>
      <c r="K104" s="12"/>
      <c r="L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row>
    <row r="105" spans="1:56" x14ac:dyDescent="0.25">
      <c r="A105" s="270"/>
      <c r="B105" s="270"/>
      <c r="C105" s="270"/>
      <c r="D105" s="270"/>
      <c r="E105" s="12"/>
      <c r="F105" s="12"/>
      <c r="G105" s="12"/>
      <c r="H105" s="12"/>
      <c r="I105" s="12"/>
      <c r="J105" s="12"/>
      <c r="K105" s="12"/>
      <c r="L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row>
    <row r="106" spans="1:56" x14ac:dyDescent="0.25">
      <c r="A106" s="270"/>
      <c r="B106" s="270"/>
      <c r="C106" s="270"/>
      <c r="D106" s="270"/>
      <c r="E106" s="12"/>
      <c r="F106" s="12"/>
      <c r="G106" s="12"/>
      <c r="H106" s="12"/>
      <c r="I106" s="12"/>
      <c r="J106" s="12"/>
      <c r="K106" s="12"/>
      <c r="L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row>
    <row r="107" spans="1:56" x14ac:dyDescent="0.25">
      <c r="A107" s="270"/>
      <c r="B107" s="270"/>
      <c r="C107" s="270"/>
      <c r="D107" s="270"/>
      <c r="E107" s="12"/>
      <c r="F107" s="12"/>
      <c r="G107" s="12"/>
      <c r="H107" s="12"/>
      <c r="I107" s="12"/>
      <c r="J107" s="12"/>
      <c r="K107" s="12"/>
      <c r="L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row>
    <row r="108" spans="1:56" x14ac:dyDescent="0.25">
      <c r="A108" s="270"/>
      <c r="B108" s="270"/>
      <c r="C108" s="270"/>
      <c r="D108" s="270"/>
      <c r="E108" s="12"/>
      <c r="F108" s="12"/>
      <c r="G108" s="12"/>
      <c r="H108" s="12"/>
      <c r="I108" s="12"/>
      <c r="J108" s="12"/>
      <c r="K108" s="12"/>
      <c r="L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row>
    <row r="109" spans="1:56" x14ac:dyDescent="0.25">
      <c r="A109" s="270"/>
      <c r="B109" s="270"/>
      <c r="C109" s="270"/>
      <c r="D109" s="270"/>
      <c r="E109" s="12"/>
      <c r="F109" s="12"/>
      <c r="G109" s="12"/>
      <c r="H109" s="12"/>
      <c r="I109" s="12"/>
      <c r="J109" s="12"/>
      <c r="K109" s="12"/>
      <c r="L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row>
    <row r="110" spans="1:56" x14ac:dyDescent="0.25">
      <c r="A110" s="270"/>
      <c r="B110" s="270"/>
      <c r="C110" s="270"/>
      <c r="D110" s="270"/>
      <c r="E110" s="12"/>
      <c r="F110" s="12"/>
      <c r="G110" s="12"/>
      <c r="H110" s="12"/>
      <c r="I110" s="12"/>
      <c r="J110" s="12"/>
      <c r="K110" s="12"/>
      <c r="L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row>
    <row r="111" spans="1:56" x14ac:dyDescent="0.25">
      <c r="A111" s="270"/>
      <c r="B111" s="270"/>
      <c r="C111" s="270"/>
      <c r="D111" s="270"/>
      <c r="E111" s="12"/>
      <c r="F111" s="12"/>
      <c r="G111" s="12"/>
      <c r="H111" s="12"/>
      <c r="I111" s="12"/>
      <c r="J111" s="12"/>
      <c r="K111" s="12"/>
      <c r="L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row>
    <row r="112" spans="1:56" x14ac:dyDescent="0.25">
      <c r="A112" s="270"/>
      <c r="B112" s="270"/>
      <c r="C112" s="270"/>
      <c r="D112" s="270"/>
      <c r="E112" s="12"/>
      <c r="F112" s="12"/>
      <c r="G112" s="12"/>
      <c r="H112" s="12"/>
      <c r="I112" s="12"/>
      <c r="J112" s="12"/>
      <c r="K112" s="12"/>
      <c r="L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row>
    <row r="113" spans="1:56" x14ac:dyDescent="0.25">
      <c r="A113" s="270"/>
      <c r="B113" s="270"/>
      <c r="C113" s="270"/>
      <c r="D113" s="270"/>
      <c r="E113" s="12"/>
      <c r="F113" s="12"/>
      <c r="G113" s="12"/>
      <c r="H113" s="12"/>
      <c r="I113" s="12"/>
      <c r="J113" s="12"/>
      <c r="K113" s="12"/>
      <c r="L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row>
    <row r="114" spans="1:56" x14ac:dyDescent="0.25">
      <c r="A114" s="270"/>
      <c r="B114" s="270"/>
      <c r="C114" s="270"/>
      <c r="D114" s="270"/>
      <c r="E114" s="12"/>
      <c r="F114" s="12"/>
      <c r="G114" s="12"/>
      <c r="H114" s="12"/>
      <c r="I114" s="12"/>
      <c r="J114" s="12"/>
      <c r="K114" s="12"/>
      <c r="L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row>
    <row r="115" spans="1:56" x14ac:dyDescent="0.25">
      <c r="A115" s="270"/>
      <c r="B115" s="270"/>
      <c r="C115" s="270"/>
      <c r="D115" s="270"/>
      <c r="E115" s="12"/>
      <c r="F115" s="12"/>
      <c r="G115" s="12"/>
      <c r="H115" s="12"/>
      <c r="I115" s="12"/>
      <c r="J115" s="12"/>
      <c r="K115" s="12"/>
      <c r="L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row>
    <row r="116" spans="1:56" x14ac:dyDescent="0.25">
      <c r="A116" s="270"/>
      <c r="B116" s="270"/>
      <c r="C116" s="270"/>
      <c r="D116" s="270"/>
      <c r="E116" s="12"/>
      <c r="F116" s="12"/>
      <c r="G116" s="12"/>
      <c r="H116" s="12"/>
      <c r="I116" s="12"/>
      <c r="J116" s="12"/>
      <c r="K116" s="12"/>
      <c r="L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row>
    <row r="117" spans="1:56" x14ac:dyDescent="0.25">
      <c r="A117" s="270"/>
      <c r="B117" s="270"/>
      <c r="C117" s="270"/>
      <c r="D117" s="270"/>
      <c r="E117" s="12"/>
      <c r="F117" s="12"/>
      <c r="G117" s="12"/>
      <c r="H117" s="12"/>
      <c r="I117" s="12"/>
      <c r="J117" s="12"/>
      <c r="K117" s="12"/>
      <c r="L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row>
    <row r="118" spans="1:56" x14ac:dyDescent="0.25">
      <c r="A118" s="270"/>
      <c r="B118" s="270"/>
      <c r="C118" s="270"/>
      <c r="D118" s="270"/>
      <c r="E118" s="12"/>
      <c r="F118" s="12"/>
      <c r="G118" s="12"/>
      <c r="H118" s="12"/>
      <c r="I118" s="12"/>
      <c r="J118" s="12"/>
      <c r="K118" s="12"/>
      <c r="L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row>
    <row r="119" spans="1:56" x14ac:dyDescent="0.25">
      <c r="A119" s="270"/>
      <c r="B119" s="270"/>
      <c r="C119" s="270"/>
      <c r="D119" s="270"/>
      <c r="E119" s="12"/>
      <c r="F119" s="12"/>
      <c r="G119" s="12"/>
      <c r="H119" s="12"/>
      <c r="I119" s="12"/>
      <c r="J119" s="12"/>
      <c r="K119" s="12"/>
      <c r="L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row>
    <row r="120" spans="1:56" x14ac:dyDescent="0.25">
      <c r="A120" s="270"/>
      <c r="B120" s="270"/>
      <c r="C120" s="270"/>
      <c r="D120" s="270"/>
      <c r="E120" s="12"/>
      <c r="F120" s="12"/>
      <c r="G120" s="12"/>
      <c r="H120" s="12"/>
      <c r="I120" s="12"/>
      <c r="J120" s="12"/>
      <c r="K120" s="12"/>
      <c r="L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row>
    <row r="121" spans="1:56" x14ac:dyDescent="0.25">
      <c r="A121" s="270"/>
      <c r="B121" s="270"/>
      <c r="C121" s="270"/>
      <c r="D121" s="270"/>
      <c r="E121" s="12"/>
      <c r="F121" s="12"/>
      <c r="G121" s="12"/>
      <c r="H121" s="12"/>
      <c r="I121" s="12"/>
      <c r="J121" s="12"/>
      <c r="K121" s="12"/>
      <c r="L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row>
    <row r="122" spans="1:56" x14ac:dyDescent="0.25">
      <c r="A122" s="270"/>
      <c r="B122" s="270"/>
      <c r="C122" s="270"/>
      <c r="D122" s="270"/>
      <c r="E122" s="12"/>
      <c r="F122" s="12"/>
      <c r="G122" s="12"/>
      <c r="H122" s="12"/>
      <c r="I122" s="12"/>
      <c r="J122" s="12"/>
      <c r="K122" s="12"/>
      <c r="L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row>
    <row r="123" spans="1:56" x14ac:dyDescent="0.25">
      <c r="A123" s="270"/>
      <c r="B123" s="270"/>
      <c r="C123" s="270"/>
      <c r="D123" s="270"/>
      <c r="E123" s="12"/>
      <c r="F123" s="12"/>
      <c r="G123" s="12"/>
      <c r="H123" s="12"/>
      <c r="I123" s="12"/>
      <c r="J123" s="12"/>
      <c r="K123" s="12"/>
      <c r="L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row>
    <row r="124" spans="1:56" x14ac:dyDescent="0.25">
      <c r="A124" s="270"/>
      <c r="B124" s="270"/>
      <c r="C124" s="270"/>
      <c r="D124" s="270"/>
      <c r="E124" s="12"/>
      <c r="F124" s="12"/>
      <c r="G124" s="12"/>
      <c r="H124" s="12"/>
      <c r="I124" s="12"/>
      <c r="J124" s="12"/>
      <c r="K124" s="12"/>
      <c r="L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row>
    <row r="125" spans="1:56" x14ac:dyDescent="0.25">
      <c r="A125" s="270"/>
      <c r="B125" s="270"/>
      <c r="C125" s="270"/>
      <c r="D125" s="270"/>
      <c r="E125" s="12"/>
      <c r="F125" s="12"/>
      <c r="G125" s="12"/>
      <c r="H125" s="12"/>
      <c r="I125" s="12"/>
      <c r="J125" s="12"/>
      <c r="K125" s="12"/>
      <c r="L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row>
    <row r="126" spans="1:56" x14ac:dyDescent="0.25">
      <c r="A126" s="270"/>
      <c r="B126" s="270"/>
      <c r="C126" s="270"/>
      <c r="D126" s="270"/>
      <c r="E126" s="12"/>
      <c r="F126" s="12"/>
      <c r="G126" s="12"/>
      <c r="H126" s="12"/>
      <c r="I126" s="12"/>
      <c r="J126" s="12"/>
      <c r="K126" s="12"/>
      <c r="L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row>
    <row r="127" spans="1:56" x14ac:dyDescent="0.25">
      <c r="A127" s="270"/>
      <c r="B127" s="270"/>
      <c r="C127" s="270"/>
      <c r="D127" s="270"/>
      <c r="E127" s="12"/>
      <c r="F127" s="12"/>
      <c r="G127" s="12"/>
      <c r="H127" s="12"/>
      <c r="I127" s="12"/>
      <c r="J127" s="12"/>
      <c r="K127" s="12"/>
      <c r="L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row>
    <row r="128" spans="1:56" x14ac:dyDescent="0.25">
      <c r="A128" s="270"/>
      <c r="B128" s="270"/>
      <c r="C128" s="270"/>
      <c r="D128" s="270"/>
      <c r="E128" s="12"/>
      <c r="F128" s="12"/>
      <c r="G128" s="12"/>
      <c r="H128" s="12"/>
      <c r="I128" s="12"/>
      <c r="J128" s="12"/>
      <c r="K128" s="12"/>
      <c r="L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row>
    <row r="129" spans="1:56" x14ac:dyDescent="0.25">
      <c r="A129" s="270"/>
      <c r="B129" s="270"/>
      <c r="C129" s="270"/>
      <c r="D129" s="270"/>
      <c r="E129" s="12"/>
      <c r="F129" s="12"/>
      <c r="G129" s="12"/>
      <c r="H129" s="12"/>
      <c r="I129" s="12"/>
      <c r="J129" s="12"/>
      <c r="K129" s="12"/>
      <c r="L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row>
    <row r="130" spans="1:56" x14ac:dyDescent="0.25">
      <c r="A130" s="270"/>
      <c r="B130" s="270"/>
      <c r="C130" s="270"/>
      <c r="D130" s="270"/>
      <c r="E130" s="12"/>
      <c r="F130" s="12"/>
      <c r="G130" s="12"/>
      <c r="H130" s="12"/>
      <c r="I130" s="12"/>
      <c r="J130" s="12"/>
      <c r="K130" s="12"/>
      <c r="L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row>
    <row r="131" spans="1:56" x14ac:dyDescent="0.25">
      <c r="A131" s="270"/>
      <c r="B131" s="270"/>
      <c r="C131" s="270"/>
      <c r="D131" s="270"/>
      <c r="E131" s="12"/>
      <c r="F131" s="12"/>
      <c r="G131" s="12"/>
      <c r="H131" s="12"/>
      <c r="I131" s="12"/>
      <c r="J131" s="12"/>
      <c r="K131" s="12"/>
      <c r="L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row>
    <row r="132" spans="1:56" x14ac:dyDescent="0.25">
      <c r="A132" s="270"/>
      <c r="B132" s="270"/>
      <c r="C132" s="270"/>
      <c r="D132" s="270"/>
      <c r="E132" s="12"/>
      <c r="F132" s="12"/>
      <c r="G132" s="12"/>
      <c r="H132" s="12"/>
      <c r="I132" s="12"/>
      <c r="J132" s="12"/>
      <c r="K132" s="12"/>
      <c r="L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row>
    <row r="133" spans="1:56" x14ac:dyDescent="0.25">
      <c r="A133" s="270"/>
      <c r="B133" s="270"/>
      <c r="C133" s="270"/>
      <c r="D133" s="270"/>
      <c r="E133" s="12"/>
      <c r="F133" s="12"/>
      <c r="G133" s="12"/>
      <c r="H133" s="12"/>
      <c r="I133" s="12"/>
      <c r="J133" s="12"/>
      <c r="K133" s="12"/>
      <c r="L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row>
    <row r="134" spans="1:56" x14ac:dyDescent="0.25">
      <c r="A134" s="270"/>
      <c r="B134" s="270"/>
      <c r="C134" s="270"/>
      <c r="D134" s="270"/>
      <c r="E134" s="12"/>
      <c r="F134" s="12"/>
      <c r="G134" s="12"/>
      <c r="H134" s="12"/>
      <c r="I134" s="12"/>
      <c r="J134" s="12"/>
      <c r="K134" s="12"/>
      <c r="L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row>
    <row r="135" spans="1:56" x14ac:dyDescent="0.25">
      <c r="A135" s="270"/>
      <c r="B135" s="270"/>
      <c r="C135" s="270"/>
      <c r="D135" s="270"/>
      <c r="G135" s="12"/>
      <c r="H135" s="12"/>
      <c r="I135" s="12"/>
      <c r="J135" s="12"/>
      <c r="K135" s="12"/>
      <c r="L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row>
    <row r="136" spans="1:56" x14ac:dyDescent="0.25">
      <c r="A136" s="270"/>
      <c r="B136" s="270"/>
      <c r="C136" s="270"/>
      <c r="D136" s="270"/>
      <c r="G136" s="12"/>
      <c r="H136" s="12"/>
      <c r="I136" s="12"/>
      <c r="J136" s="12"/>
      <c r="K136" s="12"/>
      <c r="L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row>
    <row r="137" spans="1:56" x14ac:dyDescent="0.25">
      <c r="A137" s="270"/>
      <c r="B137" s="270"/>
      <c r="C137" s="270"/>
      <c r="D137" s="270"/>
      <c r="M137"/>
    </row>
    <row r="138" spans="1:56" x14ac:dyDescent="0.25">
      <c r="A138" s="270"/>
      <c r="B138" s="270"/>
      <c r="C138" s="270"/>
      <c r="D138" s="270"/>
      <c r="M138"/>
    </row>
    <row r="139" spans="1:56" x14ac:dyDescent="0.25">
      <c r="A139" s="270"/>
      <c r="B139" s="270"/>
      <c r="C139" s="270"/>
      <c r="D139" s="270"/>
    </row>
    <row r="140" spans="1:56" x14ac:dyDescent="0.25">
      <c r="A140" s="270"/>
      <c r="B140" s="270"/>
      <c r="C140" s="270"/>
      <c r="D140" s="270"/>
    </row>
    <row r="141" spans="1:56" x14ac:dyDescent="0.25">
      <c r="A141" s="270"/>
      <c r="B141" s="270"/>
      <c r="C141" s="270"/>
      <c r="D141" s="270"/>
    </row>
    <row r="142" spans="1:56" x14ac:dyDescent="0.25">
      <c r="A142" s="270"/>
      <c r="B142" s="270"/>
      <c r="C142" s="270"/>
      <c r="D142" s="270"/>
    </row>
    <row r="143" spans="1:56" x14ac:dyDescent="0.25">
      <c r="A143" s="270"/>
      <c r="B143" s="270"/>
      <c r="C143" s="270"/>
      <c r="D143" s="270"/>
    </row>
    <row r="144" spans="1:56" x14ac:dyDescent="0.25">
      <c r="A144" s="270"/>
      <c r="B144" s="270"/>
      <c r="C144" s="270"/>
      <c r="D144" s="270"/>
    </row>
    <row r="145" spans="1:4" x14ac:dyDescent="0.25">
      <c r="A145" s="270"/>
      <c r="B145" s="270"/>
      <c r="C145" s="270"/>
      <c r="D145" s="270"/>
    </row>
    <row r="146" spans="1:4" x14ac:dyDescent="0.25">
      <c r="A146" s="270"/>
      <c r="B146" s="270"/>
      <c r="C146" s="270"/>
      <c r="D146" s="270"/>
    </row>
    <row r="147" spans="1:4" x14ac:dyDescent="0.25">
      <c r="A147" s="270"/>
      <c r="B147" s="270"/>
      <c r="C147" s="270"/>
      <c r="D147" s="270"/>
    </row>
    <row r="148" spans="1:4" x14ac:dyDescent="0.25">
      <c r="A148" s="270"/>
      <c r="B148" s="270"/>
      <c r="C148" s="270"/>
      <c r="D148" s="270"/>
    </row>
    <row r="149" spans="1:4" x14ac:dyDescent="0.25">
      <c r="A149" s="270"/>
      <c r="B149" s="270"/>
      <c r="C149" s="270"/>
      <c r="D149" s="270"/>
    </row>
    <row r="150" spans="1:4" x14ac:dyDescent="0.25">
      <c r="A150" s="270"/>
      <c r="B150" s="270"/>
      <c r="C150" s="270"/>
      <c r="D150" s="270"/>
    </row>
    <row r="151" spans="1:4" x14ac:dyDescent="0.25">
      <c r="A151" s="270"/>
      <c r="B151" s="270"/>
      <c r="C151" s="270"/>
      <c r="D151" s="270"/>
    </row>
    <row r="152" spans="1:4" x14ac:dyDescent="0.25">
      <c r="A152" s="270"/>
      <c r="B152" s="270"/>
      <c r="C152" s="270"/>
      <c r="D152" s="270"/>
    </row>
    <row r="153" spans="1:4" x14ac:dyDescent="0.25">
      <c r="A153" s="270"/>
      <c r="B153" s="270"/>
      <c r="C153" s="270"/>
      <c r="D153" s="270"/>
    </row>
    <row r="154" spans="1:4" x14ac:dyDescent="0.25">
      <c r="A154" s="270"/>
      <c r="B154" s="270"/>
      <c r="C154" s="270"/>
      <c r="D154" s="270"/>
    </row>
    <row r="155" spans="1:4" x14ac:dyDescent="0.25">
      <c r="A155" s="270"/>
      <c r="B155" s="270"/>
      <c r="C155" s="270"/>
      <c r="D155" s="270"/>
    </row>
    <row r="156" spans="1:4" x14ac:dyDescent="0.25">
      <c r="A156" s="270"/>
      <c r="B156" s="270"/>
      <c r="C156" s="270"/>
      <c r="D156" s="270"/>
    </row>
    <row r="157" spans="1:4" x14ac:dyDescent="0.25">
      <c r="A157" s="270"/>
      <c r="B157" s="270"/>
      <c r="C157" s="270"/>
      <c r="D157" s="270"/>
    </row>
    <row r="158" spans="1:4" x14ac:dyDescent="0.25">
      <c r="A158" s="270"/>
      <c r="B158" s="270"/>
      <c r="C158" s="270"/>
      <c r="D158" s="270"/>
    </row>
    <row r="159" spans="1:4" x14ac:dyDescent="0.25">
      <c r="A159" s="270"/>
      <c r="B159" s="270"/>
      <c r="C159" s="270"/>
      <c r="D159" s="270"/>
    </row>
    <row r="160" spans="1:4" x14ac:dyDescent="0.25">
      <c r="A160" s="270"/>
      <c r="B160" s="270"/>
      <c r="C160" s="270"/>
      <c r="D160" s="270"/>
    </row>
    <row r="161" spans="1:4" x14ac:dyDescent="0.25">
      <c r="A161" s="270"/>
      <c r="B161" s="270"/>
      <c r="C161" s="270"/>
      <c r="D161" s="270"/>
    </row>
    <row r="162" spans="1:4" x14ac:dyDescent="0.25">
      <c r="A162" s="270"/>
      <c r="B162" s="270"/>
      <c r="C162" s="270"/>
      <c r="D162" s="270"/>
    </row>
    <row r="163" spans="1:4" x14ac:dyDescent="0.25">
      <c r="A163" s="270"/>
      <c r="B163" s="270"/>
      <c r="C163" s="270"/>
      <c r="D163" s="270"/>
    </row>
    <row r="164" spans="1:4" x14ac:dyDescent="0.25">
      <c r="A164" s="270"/>
      <c r="B164" s="270"/>
      <c r="C164" s="270"/>
      <c r="D164" s="270"/>
    </row>
    <row r="165" spans="1:4" x14ac:dyDescent="0.25">
      <c r="A165" s="270"/>
      <c r="B165" s="270"/>
      <c r="C165" s="270"/>
      <c r="D165" s="270"/>
    </row>
    <row r="166" spans="1:4" x14ac:dyDescent="0.25">
      <c r="A166" s="270"/>
      <c r="B166" s="270"/>
      <c r="C166" s="270"/>
      <c r="D166" s="270"/>
    </row>
    <row r="167" spans="1:4" x14ac:dyDescent="0.25">
      <c r="A167" s="270"/>
      <c r="B167" s="270"/>
      <c r="C167" s="270"/>
      <c r="D167" s="270"/>
    </row>
    <row r="168" spans="1:4" x14ac:dyDescent="0.25">
      <c r="A168" s="270"/>
      <c r="B168" s="270"/>
      <c r="C168" s="270"/>
      <c r="D168" s="270"/>
    </row>
    <row r="169" spans="1:4" x14ac:dyDescent="0.25">
      <c r="A169" s="270"/>
      <c r="B169" s="270"/>
      <c r="C169" s="270"/>
      <c r="D169" s="270"/>
    </row>
    <row r="170" spans="1:4" x14ac:dyDescent="0.25">
      <c r="A170" s="271"/>
      <c r="B170" s="271"/>
      <c r="C170" s="271"/>
      <c r="D170" s="271"/>
    </row>
    <row r="171" spans="1:4" x14ac:dyDescent="0.25">
      <c r="A171" s="271"/>
      <c r="B171" s="271"/>
      <c r="C171" s="271"/>
      <c r="D171" s="271"/>
    </row>
  </sheetData>
  <mergeCells count="11">
    <mergeCell ref="A24:H24"/>
    <mergeCell ref="A26:D26"/>
    <mergeCell ref="A4:D4"/>
    <mergeCell ref="A2:H2"/>
    <mergeCell ref="A13:H13"/>
    <mergeCell ref="A15:D15"/>
    <mergeCell ref="A35:H35"/>
    <mergeCell ref="A38:H38"/>
    <mergeCell ref="A39:H39"/>
    <mergeCell ref="A41:H41"/>
    <mergeCell ref="A42:H4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9" ma:contentTypeDescription="Create a new document." ma:contentTypeScope="" ma:versionID="2cec951b469b806f832e04d441321fe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3d5fa4ec12bc9bf4f53cbf3fb11a29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791BE95E-6087-46D4-9813-4A059FEC9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schemas.microsoft.com/office/2006/documentManagement/types"/>
    <ds:schemaRef ds:uri="51f64f43-848e-4f71-a29c-5b275075194e"/>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http://purl.org/dc/terms/"/>
    <ds:schemaRef ds:uri="9225b539-7b15-42b2-871d-c20cb6e17ae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 </vt:lpstr>
      <vt:lpstr>Trans. Detainee Pop. FY22 YTD </vt:lpstr>
      <vt:lpstr>Vulnerable &amp; Special Population</vt:lpstr>
      <vt:lpstr>Footnotes</vt:lpstr>
      <vt:lpstr>'Detention FY22'!Print_Area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Ramos, Jocelyn</cp:lastModifiedBy>
  <cp:revision/>
  <dcterms:created xsi:type="dcterms:W3CDTF">2020-01-31T18:40:16Z</dcterms:created>
  <dcterms:modified xsi:type="dcterms:W3CDTF">2022-09-15T14:16:02Z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