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https://icegov-my.sharepoint.com/personal/0478653245_ice_dhs_gov/Documents/Desktop/IHSC COVID FAMU Reports/"/>
    </mc:Choice>
  </mc:AlternateContent>
  <xr:revisionPtr revIDLastSave="0" documentId="8_{5DFAE19A-ED81-40C7-99D4-82609C156CFE}" xr6:coauthVersionLast="46" xr6:coauthVersionMax="46" xr10:uidLastSave="{00000000-0000-0000-0000-000000000000}"/>
  <bookViews>
    <workbookView xWindow="28680" yWindow="-120" windowWidth="29040" windowHeight="15840" tabRatio="626" activeTab="5" xr2:uid="{00000000-000D-0000-FFFF-FFFF00000000}"/>
  </bookViews>
  <sheets>
    <sheet name="Header" sheetId="9" r:id="rId1"/>
    <sheet name="ATD FY20 YTD" sheetId="13" r:id="rId2"/>
    <sheet name="Facilities FY21 YTD" sheetId="5" r:id="rId3"/>
    <sheet name="Trans Detainee Pop. FY21 YTD" sheetId="14" r:id="rId4"/>
    <sheet name="Detention FY21 YTD" sheetId="15" r:id="rId5"/>
    <sheet name="Footnotes" sheetId="16" r:id="rId6"/>
  </sheets>
  <definedNames>
    <definedName name="_xlnm.Print_Area" localSheetId="4">'Detention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 i="15" l="1"/>
  <c r="C20" i="15"/>
  <c r="E20" i="15"/>
  <c r="C21" i="15"/>
  <c r="E21" i="15"/>
  <c r="C22" i="15"/>
  <c r="E22" i="15"/>
  <c r="C23" i="15"/>
  <c r="E23" i="15"/>
  <c r="C38" i="15"/>
  <c r="D38" i="15"/>
  <c r="E38" i="15"/>
  <c r="F38" i="15"/>
  <c r="G38" i="15"/>
  <c r="H38" i="15"/>
  <c r="I38" i="15"/>
  <c r="J38" i="15"/>
  <c r="K38" i="15"/>
  <c r="L38" i="15"/>
  <c r="M38" i="15"/>
  <c r="N38" i="15"/>
  <c r="O38" i="15"/>
  <c r="C39" i="15"/>
  <c r="D39" i="15"/>
  <c r="E39" i="15"/>
  <c r="F39" i="15"/>
  <c r="G39" i="15"/>
  <c r="H39" i="15"/>
  <c r="I39" i="15"/>
  <c r="J39" i="15"/>
  <c r="K39" i="15"/>
  <c r="L39" i="15"/>
  <c r="C40" i="15"/>
  <c r="D40" i="15"/>
  <c r="E40" i="15"/>
  <c r="F40" i="15"/>
  <c r="G40" i="15"/>
  <c r="H40" i="15"/>
  <c r="I40" i="15"/>
  <c r="J40" i="15"/>
  <c r="K40" i="15"/>
  <c r="L40" i="15"/>
  <c r="O40" i="15"/>
  <c r="C41" i="15"/>
  <c r="D41" i="15"/>
  <c r="E41" i="15"/>
  <c r="F41" i="15"/>
  <c r="G41" i="15"/>
  <c r="H41" i="15"/>
  <c r="I41" i="15"/>
  <c r="J41" i="15"/>
  <c r="K41" i="15"/>
  <c r="L41" i="15"/>
  <c r="O41" i="15"/>
  <c r="O39" i="15" s="1"/>
  <c r="C42" i="15"/>
  <c r="D42" i="15"/>
  <c r="E42" i="15"/>
  <c r="F42" i="15"/>
  <c r="G42" i="15"/>
  <c r="H42" i="15"/>
  <c r="I42" i="15"/>
  <c r="J42" i="15"/>
  <c r="K42" i="15"/>
  <c r="L42" i="15"/>
  <c r="O42" i="15"/>
</calcChain>
</file>

<file path=xl/sharedStrings.xml><?xml version="1.0" encoding="utf-8"?>
<sst xmlns="http://schemas.openxmlformats.org/spreadsheetml/2006/main" count="2513" uniqueCount="888">
  <si>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</si>
  <si>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</si>
  <si>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</si>
  <si>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</si>
  <si>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</si>
  <si>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</si>
  <si>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FAMU Status</t>
  </si>
  <si>
    <t>Count</t>
  </si>
  <si>
    <t>ALIP</t>
  </si>
  <si>
    <t>FAMU</t>
  </si>
  <si>
    <t>ECMS-FAMU</t>
  </si>
  <si>
    <t>Single Adult</t>
  </si>
  <si>
    <t>ECMS-Single Adult</t>
  </si>
  <si>
    <t>Total</t>
  </si>
  <si>
    <t>AOR/Technology</t>
  </si>
  <si>
    <t>Average Length in Program</t>
  </si>
  <si>
    <t>Atlanta</t>
  </si>
  <si>
    <t>GPS</t>
  </si>
  <si>
    <t>SmartLINK</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</si>
  <si>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</si>
  <si>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</si>
  <si>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</si>
  <si>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</si>
  <si>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</si>
  <si>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</si>
  <si>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</si>
  <si>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</si>
  <si>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</si>
  <si>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</si>
  <si>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</si>
  <si>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</si>
  <si>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</si>
  <si>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</si>
  <si>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</si>
  <si>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</si>
  <si>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</si>
  <si>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</si>
  <si>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</si>
  <si>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</si>
  <si>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</si>
  <si>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</si>
  <si>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Average Time from USCIS Fear Decision Service Date to ICE Release (In Days)</t>
  </si>
  <si>
    <t>Processing Disposition</t>
  </si>
  <si>
    <t>Adult</t>
  </si>
  <si>
    <t>ICE Release Fiscal Year</t>
  </si>
  <si>
    <t>Detention Facility Type</t>
  </si>
  <si>
    <t>Total Detained</t>
  </si>
  <si>
    <t>Expedited Removal (I-860)</t>
  </si>
  <si>
    <t>Notice to Appear (I-862)</t>
  </si>
  <si>
    <t>Reinstatement of Deport Order (I-871)</t>
  </si>
  <si>
    <t>Other</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</si>
  <si>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</si>
  <si>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</si>
  <si>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</si>
  <si>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</si>
  <si>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</si>
  <si>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</si>
  <si>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</si>
  <si>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</si>
  <si>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</si>
  <si>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</si>
  <si>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</si>
  <si>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</si>
  <si>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</si>
  <si>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</si>
  <si>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</si>
  <si>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</si>
  <si>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</si>
  <si>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</si>
  <si>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</si>
  <si>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</si>
  <si>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</si>
  <si>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</si>
  <si>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Facility Type</t>
  </si>
  <si>
    <t>Removals</t>
  </si>
  <si>
    <t>Release Reason</t>
  </si>
  <si>
    <t>Bonded Out</t>
  </si>
  <si>
    <t>Bond Set by ICE</t>
  </si>
  <si>
    <t>Bond Set by IJ</t>
  </si>
  <si>
    <t>Order of Recognizance</t>
  </si>
  <si>
    <t>Paroled</t>
  </si>
  <si>
    <t>FY Overall</t>
  </si>
  <si>
    <t>CBP Average</t>
  </si>
  <si>
    <t xml:space="preserve">ICE Average  </t>
  </si>
  <si>
    <t xml:space="preserve">Average </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</si>
  <si>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</si>
  <si>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</si>
  <si>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</si>
  <si>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</si>
  <si>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</si>
  <si>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</si>
  <si>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</si>
  <si>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</si>
  <si>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</si>
  <si>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</si>
  <si>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</si>
  <si>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</si>
  <si>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</si>
  <si>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</si>
  <si>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</si>
  <si>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</si>
  <si>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</si>
  <si>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</si>
  <si>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</si>
  <si>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</si>
  <si>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</si>
  <si>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</si>
  <si>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</si>
  <si>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</si>
  <si>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</si>
  <si>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</si>
  <si>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</si>
  <si>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</si>
  <si>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</si>
  <si>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</si>
  <si>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</si>
  <si>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</si>
  <si>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</si>
  <si>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ADELANTO ICE PROCESSING CENTER</t>
  </si>
  <si>
    <t>10250 RANCHO ROAD</t>
  </si>
  <si>
    <t>ADELANTO</t>
  </si>
  <si>
    <t>CA</t>
  </si>
  <si>
    <t>LOS</t>
  </si>
  <si>
    <t>Regular</t>
  </si>
  <si>
    <t>PBNDS 2011</t>
  </si>
  <si>
    <t>Meets Standard</t>
  </si>
  <si>
    <t>Pending</t>
  </si>
  <si>
    <t>STEWART DETENTION CENTER</t>
  </si>
  <si>
    <t>146 CCA ROAD</t>
  </si>
  <si>
    <t>LUMPKIN</t>
  </si>
  <si>
    <t>GA</t>
  </si>
  <si>
    <t>ATL</t>
  </si>
  <si>
    <t>SOUTH TEXAS ICE PROCESSING CENTER</t>
  </si>
  <si>
    <t>566 VETERANS DRIVE</t>
  </si>
  <si>
    <t>PEARSALL</t>
  </si>
  <si>
    <t>TX</t>
  </si>
  <si>
    <t>SNA</t>
  </si>
  <si>
    <t>CDF</t>
  </si>
  <si>
    <t>SOUTH TEXAS FAMILY RESIDENTIAL CENTER</t>
  </si>
  <si>
    <t>DILLEY</t>
  </si>
  <si>
    <t>JFRMU Family</t>
  </si>
  <si>
    <t>WINN CORRECTIONAL CENTER</t>
  </si>
  <si>
    <t>560 GUM SPRING ROAD</t>
  </si>
  <si>
    <t>WINNFIELD</t>
  </si>
  <si>
    <t>LA</t>
  </si>
  <si>
    <t>NOL</t>
  </si>
  <si>
    <t>IGSA</t>
  </si>
  <si>
    <t>N/A</t>
  </si>
  <si>
    <t>LA PALMA CORRECTIONAL CENTER</t>
  </si>
  <si>
    <t>5501 NORTH LA PALMA ROAD</t>
  </si>
  <si>
    <t>ELOY</t>
  </si>
  <si>
    <t>AZ</t>
  </si>
  <si>
    <t>PHO</t>
  </si>
  <si>
    <t>LASALLE ICE PROCESSING CENTER (JENA)</t>
  </si>
  <si>
    <t>830 PINEHILL ROAD</t>
  </si>
  <si>
    <t>JENA</t>
  </si>
  <si>
    <t>ELOY FEDERAL CONTRACT FACILITY</t>
  </si>
  <si>
    <t>1705 EAST HANNA RD.</t>
  </si>
  <si>
    <t>ADAMS COUNTY DET CENTER</t>
  </si>
  <si>
    <t>20 HOBO FORK RD.</t>
  </si>
  <si>
    <t>NATCHEZ</t>
  </si>
  <si>
    <t>MS</t>
  </si>
  <si>
    <t>OTAY MESA DETENTION CENTER (SAN DIEGO CDF)</t>
  </si>
  <si>
    <t>7488 CALZADA DE LA FUENTE</t>
  </si>
  <si>
    <t>SAN DIEGO</t>
  </si>
  <si>
    <t>SND</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</si>
  <si>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</si>
  <si>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</si>
  <si>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</si>
  <si>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</si>
  <si>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</si>
  <si>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</si>
  <si>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</si>
  <si>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</si>
  <si>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</si>
  <si>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</si>
  <si>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</si>
  <si>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</si>
  <si>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</si>
  <si>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</si>
  <si>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</si>
  <si>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</si>
  <si>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</si>
  <si>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</si>
  <si>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</si>
  <si>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</si>
  <si>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</si>
  <si>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11/7/2019</t>
  </si>
  <si>
    <t>EL VALLE DETENTION FACILITY</t>
  </si>
  <si>
    <t>1800 INDUSTRIAL DRIVE</t>
  </si>
  <si>
    <t>RAYMONDVILLE</t>
  </si>
  <si>
    <t>10/24/2019</t>
  </si>
  <si>
    <t>IRWIN COUNTY DETENTION CENTER</t>
  </si>
  <si>
    <t>132 COTTON DRIVE</t>
  </si>
  <si>
    <t>OCILLA</t>
  </si>
  <si>
    <t>USMS IGA</t>
  </si>
  <si>
    <t>PBNDS 2008</t>
  </si>
  <si>
    <t>EL PASO SERVICE PROCESSING CENTER</t>
  </si>
  <si>
    <t>8915 MONTANA AVE.</t>
  </si>
  <si>
    <t>EL PASO</t>
  </si>
  <si>
    <t>HOUSTON CONTRACT DETENTION FACILITY</t>
  </si>
  <si>
    <t>15850 EXPORT PLAZA DRIVE</t>
  </si>
  <si>
    <t>HOUSTON</t>
  </si>
  <si>
    <t>PINE PRAIRIE ICE PROCESSING CENTER</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</si>
  <si>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</si>
  <si>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</si>
  <si>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</si>
  <si>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</si>
  <si>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</si>
  <si>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</si>
  <si>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</si>
  <si>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</si>
  <si>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</si>
  <si>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</si>
  <si>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ALVARADO</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</si>
  <si>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</si>
  <si>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</si>
  <si>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</si>
  <si>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</si>
  <si>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</si>
  <si>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</si>
  <si>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</si>
  <si>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</si>
  <si>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</si>
  <si>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</si>
  <si>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</si>
  <si>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</si>
  <si>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</si>
  <si>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</si>
  <si>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</si>
  <si>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MIA</t>
  </si>
  <si>
    <t>DENVER CONTRACT DETENTION FACILITY</t>
  </si>
  <si>
    <t>3130 N. OAKLAND ST.</t>
  </si>
  <si>
    <t>AURORA</t>
  </si>
  <si>
    <t>CO</t>
  </si>
  <si>
    <t>DEN</t>
  </si>
  <si>
    <t>FOLKSTON</t>
  </si>
  <si>
    <t>BROWARD TRANSITIONAL CENTER</t>
  </si>
  <si>
    <t>3900 NORTH POWERLINE ROAD</t>
  </si>
  <si>
    <t>POMPANO BEACH</t>
  </si>
  <si>
    <t>NDS</t>
  </si>
  <si>
    <t>YORK COUNTY PRISON</t>
  </si>
  <si>
    <t>3400 CONCORD ROAD</t>
  </si>
  <si>
    <t>YORK</t>
  </si>
  <si>
    <t>PA</t>
  </si>
  <si>
    <t>PHI</t>
  </si>
  <si>
    <t>1001 WELCH STREET</t>
  </si>
  <si>
    <t>TAYLOR</t>
  </si>
  <si>
    <t>LA PALMA CORRECTION CENTER - APSO</t>
  </si>
  <si>
    <t>New Facility</t>
  </si>
  <si>
    <t>BUFFALO (BATAVIA) SERVICE PROCESSING CENTER</t>
  </si>
  <si>
    <t>4250 FEDERAL DRIVE</t>
  </si>
  <si>
    <t>BATAVIA</t>
  </si>
  <si>
    <t>NY</t>
  </si>
  <si>
    <t>BUF</t>
  </si>
  <si>
    <t>GLADES COUNTY DETENTION CENTER</t>
  </si>
  <si>
    <t>1297 EAST SR 78</t>
  </si>
  <si>
    <t>MOORE HAVEN</t>
  </si>
  <si>
    <t>Acceptable</t>
  </si>
  <si>
    <t>RIO GRANDE DETENTION CENTER</t>
  </si>
  <si>
    <t>1001 SAN RIO BOULEVARD</t>
  </si>
  <si>
    <t>LAREDO</t>
  </si>
  <si>
    <t>RIVER CORRECTIONAL CENTER</t>
  </si>
  <si>
    <t>26362 HIGHWAY 15</t>
  </si>
  <si>
    <t>FERRIDAY</t>
  </si>
  <si>
    <t>TAR Assigned</t>
  </si>
  <si>
    <t>EDEN DETENTION CENTER</t>
  </si>
  <si>
    <t>702 E BROADWAY ST</t>
  </si>
  <si>
    <t>EDEN</t>
  </si>
  <si>
    <t>FLORENCE SERVICE PROCESSING CENTER</t>
  </si>
  <si>
    <t>3250 NORTH PINAL PARKWAY</t>
  </si>
  <si>
    <t>FLORENCE</t>
  </si>
  <si>
    <t>MESA VERDE ICE PROCESSING CENTER</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</si>
  <si>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</si>
  <si>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</si>
  <si>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</si>
  <si>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</si>
  <si>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</si>
  <si>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</si>
  <si>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</si>
  <si>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</si>
  <si>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</si>
  <si>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</si>
  <si>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MA</t>
  </si>
  <si>
    <t>BOS</t>
  </si>
  <si>
    <t>SHERBURNE COUNTY JAIL</t>
  </si>
  <si>
    <t>13880 BUSINESS CENTER DRIVE</t>
  </si>
  <si>
    <t>ELK RIVER</t>
  </si>
  <si>
    <t>MN</t>
  </si>
  <si>
    <t>SPM</t>
  </si>
  <si>
    <t>HUDSON COUNTY CORRECTIONAL CENTER</t>
  </si>
  <si>
    <t>30-35 HACKENSACK AVE.</t>
  </si>
  <si>
    <t>KEARNY</t>
  </si>
  <si>
    <t>NYC</t>
  </si>
  <si>
    <t>TORRANCE COUNTY DETENTION FACILITY</t>
  </si>
  <si>
    <t>209 COUNTY ROAD 49</t>
  </si>
  <si>
    <t>ESTANCIA</t>
  </si>
  <si>
    <t>ALEXANDRIA STAGING FACILITY</t>
  </si>
  <si>
    <t>96 GEORGE THOMPSON DRIVE</t>
  </si>
  <si>
    <t>ALEXANDRIA</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</si>
  <si>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</si>
  <si>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</si>
  <si>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</si>
  <si>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</si>
  <si>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</si>
  <si>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</si>
  <si>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</si>
  <si>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</si>
  <si>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</si>
  <si>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</si>
  <si>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CHI</t>
  </si>
  <si>
    <t>LAREDO PROCESSING CENTER</t>
  </si>
  <si>
    <t>4702 EAST SAUNDERS STREET</t>
  </si>
  <si>
    <t>ETOWAH COUNTY JAIL (ALABAMA)</t>
  </si>
  <si>
    <t>827 FORREST AVENUE</t>
  </si>
  <si>
    <t>GADSDEN</t>
  </si>
  <si>
    <t>AL</t>
  </si>
  <si>
    <t>7/18/2019</t>
  </si>
  <si>
    <t>ELIZABETH CONTRACT DETENTION FACILITY</t>
  </si>
  <si>
    <t>625 EVANS STREET</t>
  </si>
  <si>
    <t>ELIZABETH</t>
  </si>
  <si>
    <t>OKMULGEE COUNTY JAIL</t>
  </si>
  <si>
    <t>314 W. 7TH STREET</t>
  </si>
  <si>
    <t>OKMULGEE</t>
  </si>
  <si>
    <t>OK</t>
  </si>
  <si>
    <t>DENVER CONTRACT DETENTION FACILITY (CDF) II</t>
  </si>
  <si>
    <t>11901 E. 30th AVE</t>
  </si>
  <si>
    <t>BERGEN COUNTY JAIL</t>
  </si>
  <si>
    <t>160 SOUTH RIVER STREET</t>
  </si>
  <si>
    <t>HACKENSACK</t>
  </si>
  <si>
    <t>FLORENCE STAGING FACILITY</t>
  </si>
  <si>
    <t>HENDERSON DETENTION CENTER</t>
  </si>
  <si>
    <t>18 E BASIC ROAD</t>
  </si>
  <si>
    <t>HENDERSON</t>
  </si>
  <si>
    <t>NV</t>
  </si>
  <si>
    <t>SLC</t>
  </si>
  <si>
    <t>PIKE COUNTY CORRECTIONAL FACILITY</t>
  </si>
  <si>
    <t>175 PIKE COUNTY BOULEVARD</t>
  </si>
  <si>
    <t>LORDS VALLEY</t>
  </si>
  <si>
    <t>NEVADA SOUTHERN DETENTION CENTER</t>
  </si>
  <si>
    <t>2190 EAST MESQUITE AVENUE</t>
  </si>
  <si>
    <t>PAHRUMP</t>
  </si>
  <si>
    <t>KARNES COUNTY RESIDENTIAL CENTER</t>
  </si>
  <si>
    <t>KARNES CITY</t>
  </si>
  <si>
    <t>YUBA COUNTY JAIL</t>
  </si>
  <si>
    <t>215 5TH STREET</t>
  </si>
  <si>
    <t>MARYSVILLE</t>
  </si>
  <si>
    <t>JOHNSON COUNTY CORRECTIONS CENTER</t>
  </si>
  <si>
    <t>1800 RIDGEMAR DRIVE</t>
  </si>
  <si>
    <t>CLEBURNE</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</si>
  <si>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</si>
  <si>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</si>
  <si>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</si>
  <si>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</si>
  <si>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</si>
  <si>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</si>
  <si>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</si>
  <si>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</si>
  <si>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</si>
  <si>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</si>
  <si>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</si>
  <si>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</si>
  <si>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</si>
  <si>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MD</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</si>
  <si>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</si>
  <si>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</si>
  <si>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</si>
  <si>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</si>
  <si>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</si>
  <si>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</si>
  <si>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</si>
  <si>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</si>
  <si>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</si>
  <si>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</si>
  <si>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</si>
  <si>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</si>
  <si>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</si>
  <si>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</si>
  <si>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ORANGE COUNTY JAIL</t>
  </si>
  <si>
    <t>110 WELLS FARM ROAD</t>
  </si>
  <si>
    <t>GOSHEN</t>
  </si>
  <si>
    <t>ALLEN PARISH PUBLIC SAFETY COMPLEX</t>
  </si>
  <si>
    <t>7340 HIGHWAY 26 WEST</t>
  </si>
  <si>
    <t>OBERLIN</t>
  </si>
  <si>
    <t>WYATT DETENTION CENTER</t>
  </si>
  <si>
    <t>950 HIGH STREET</t>
  </si>
  <si>
    <t>CENTRAL FALLS</t>
  </si>
  <si>
    <t>RI</t>
  </si>
  <si>
    <t>WEBB COUNTY DETENTION CENTER (CCA)</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</si>
  <si>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</si>
  <si>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</si>
  <si>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</si>
  <si>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</si>
  <si>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</si>
  <si>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</si>
  <si>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</si>
  <si>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</si>
  <si>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</si>
  <si>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</si>
  <si>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</si>
  <si>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</si>
  <si>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</si>
  <si>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</si>
  <si>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</si>
  <si>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</si>
  <si>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</si>
  <si>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</si>
  <si>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MONROE COUNTY DETENTION-DORM</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</si>
  <si>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</si>
  <si>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</si>
  <si>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</si>
  <si>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</si>
  <si>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</si>
  <si>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</si>
  <si>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</si>
  <si>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</si>
  <si>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</si>
  <si>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</si>
  <si>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HARDIN COUNTY JAIL</t>
  </si>
  <si>
    <t>1116 14TH AVENUE</t>
  </si>
  <si>
    <t>ELDORA</t>
  </si>
  <si>
    <t>IA</t>
  </si>
  <si>
    <t>SAINT CLAIR COUNTY JAIL</t>
  </si>
  <si>
    <t>1170 MICHIGAN ROAD</t>
  </si>
  <si>
    <t>PORT HURON</t>
  </si>
  <si>
    <t>SENECA COUNTY JAIL</t>
  </si>
  <si>
    <t>3040 SOUTH STATE HIGHWAY 100</t>
  </si>
  <si>
    <t>TIFFIN</t>
  </si>
  <si>
    <t>KANDIYOHI COUNTY JAIL</t>
  </si>
  <si>
    <t>2201 23RD ST NE</t>
  </si>
  <si>
    <t>WILLMAR</t>
  </si>
  <si>
    <t>FREEBORN COUNTY ADULT DETENTION CENTER</t>
  </si>
  <si>
    <t>411 SOUTH BROADWAY AVENUE</t>
  </si>
  <si>
    <t>ALBERT LEA</t>
  </si>
  <si>
    <t>CLAY COUNTY JAIL</t>
  </si>
  <si>
    <t>611 EAST JACKSON STREET</t>
  </si>
  <si>
    <t>BRAZIL</t>
  </si>
  <si>
    <t>IN</t>
  </si>
  <si>
    <t>GEAUGA COUNTY JAIL</t>
  </si>
  <si>
    <t>12450 MERRITT DR</t>
  </si>
  <si>
    <t>CHARDON</t>
  </si>
  <si>
    <t>HONOLULU FEDERAL DETENTION CENTER</t>
  </si>
  <si>
    <t>351 ELLIOTT ST.</t>
  </si>
  <si>
    <t>HONOLULU</t>
  </si>
  <si>
    <t>HI</t>
  </si>
  <si>
    <t>BOP</t>
  </si>
  <si>
    <t>POLK COUNTY JAIL</t>
  </si>
  <si>
    <t>1985 NE 51ST PLACE</t>
  </si>
  <si>
    <t>DES MOINES</t>
  </si>
  <si>
    <t>CHIPPEWA COUNTY SSM</t>
  </si>
  <si>
    <t>325 COURT STREET</t>
  </si>
  <si>
    <t>SAULT SAINTE MARIE</t>
  </si>
  <si>
    <t>ROBERT A. DEYTON DETENTION FACILITY</t>
  </si>
  <si>
    <t>11866 HASTINGS BRIDGE RD</t>
  </si>
  <si>
    <t>LOVEJOY</t>
  </si>
  <si>
    <t>ORSA</t>
  </si>
  <si>
    <t>WASHOE COUNTY JAIL</t>
  </si>
  <si>
    <t>911 PARR BOULEVARD</t>
  </si>
  <si>
    <t>RENO</t>
  </si>
  <si>
    <t>DOUGLAS COUNTY DEPARTMENT OF CORRECTIONS</t>
  </si>
  <si>
    <t>710 SOUTH 17TH ST</t>
  </si>
  <si>
    <t>OMAHA</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</si>
  <si>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</si>
  <si>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</si>
  <si>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</si>
  <si>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</si>
  <si>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</si>
  <si>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</si>
  <si>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</si>
  <si>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</si>
  <si>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</si>
  <si>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</si>
  <si>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</si>
  <si>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</si>
  <si>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POTTAWATTAMIE COUNTY JAIL</t>
  </si>
  <si>
    <t>1400 BIG LAKE ROAD</t>
  </si>
  <si>
    <t>COUNCIL BLUFFS</t>
  </si>
  <si>
    <t>4/12/2018</t>
  </si>
  <si>
    <t>RENSSELAER COUNTY CORRECTIONAL FACILITY</t>
  </si>
  <si>
    <t>4000 MAIN STREET</t>
  </si>
  <si>
    <t>EAST HIDALGO DETENTION CENTER</t>
  </si>
  <si>
    <t>1330 HIGHWAY 107</t>
  </si>
  <si>
    <t>LA VILLA</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</si>
  <si>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</si>
  <si>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</si>
  <si>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</si>
  <si>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</si>
  <si>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</si>
  <si>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</si>
  <si>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</si>
  <si>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</si>
  <si>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</si>
  <si>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</si>
  <si>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</si>
  <si>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</si>
  <si>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</si>
  <si>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</si>
  <si>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</si>
  <si>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</si>
  <si>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</si>
  <si>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</si>
  <si>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</si>
  <si>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</si>
  <si>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</si>
  <si>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</si>
  <si>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</si>
  <si>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</si>
  <si>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</si>
  <si>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</si>
  <si>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</si>
  <si>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</si>
  <si>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</si>
  <si>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</si>
  <si>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</si>
  <si>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</si>
  <si>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</si>
  <si>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</si>
  <si>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</si>
  <si>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</si>
  <si>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</si>
  <si>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</si>
  <si>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</si>
  <si>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</si>
  <si>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</si>
  <si>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</si>
  <si>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</si>
  <si>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</si>
  <si>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</si>
  <si>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</si>
  <si>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</si>
  <si>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</si>
  <si>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</si>
  <si>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</si>
  <si>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</si>
  <si>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</si>
  <si>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</si>
  <si>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</si>
  <si>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</si>
  <si>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</si>
  <si>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</si>
  <si>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</si>
  <si>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</si>
  <si>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</si>
  <si>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</si>
  <si>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</si>
  <si>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</si>
  <si>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</si>
  <si>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</si>
  <si>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</si>
  <si>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</si>
  <si>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</si>
  <si>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</si>
  <si>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</si>
  <si>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</si>
  <si>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</si>
  <si>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</si>
  <si>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</si>
  <si>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</si>
  <si>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</si>
  <si>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</si>
  <si>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</si>
  <si>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</si>
  <si>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</si>
  <si>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</si>
  <si>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</si>
  <si>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</si>
  <si>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</si>
  <si>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</si>
  <si>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</si>
  <si>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Currently Detained Population Breakdown</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</si>
  <si>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</si>
  <si>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</si>
  <si>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FRCs are Family Residential Centers and include the following ICE facilities: Berks County Family Shelter, Karnes County Residential Center, and South Texas Family Residential Center.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</si>
  <si>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</si>
  <si>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</si>
  <si>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</si>
  <si>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</si>
  <si>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Aliens with USCIS-Established Fear Decisions in an ICE Detention Facility</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</si>
  <si>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</si>
  <si>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</si>
  <si>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</si>
  <si>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</si>
  <si>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300 EL RANCHO WAY</t>
  </si>
  <si>
    <t>FOLKSTON MAIN IPC</t>
  </si>
  <si>
    <t>3026 HWY 252 EAST</t>
  </si>
  <si>
    <t>CCA, FLORENCE CORRECTIONAL CENTER</t>
  </si>
  <si>
    <t>1100 BOWLING ROAD</t>
  </si>
  <si>
    <t>409 FM 1144</t>
  </si>
  <si>
    <t>GOLDEN STATE ANNEX</t>
  </si>
  <si>
    <t>611 FRONTAGE RD</t>
  </si>
  <si>
    <t>MCFARLAND</t>
  </si>
  <si>
    <t>JOE CORLEY PROCESSING CTR</t>
  </si>
  <si>
    <t>500 HILBIG RD</t>
  </si>
  <si>
    <t>DESERT VIEW</t>
  </si>
  <si>
    <t>10450 RANCHO ROAD</t>
  </si>
  <si>
    <t>EULESS CITY JAIL</t>
  </si>
  <si>
    <t>1102 W. EULESS BLVD.</t>
  </si>
  <si>
    <t>EULESS</t>
  </si>
  <si>
    <t>CLINTON COUNTY JAIL</t>
  </si>
  <si>
    <t>25 MCCARTHY DRIVE</t>
  </si>
  <si>
    <t>PLATTSBURGH</t>
  </si>
  <si>
    <t>PICKENS COUNTY DET CTR</t>
  </si>
  <si>
    <t>188 CEMETERY ST</t>
  </si>
  <si>
    <t>CARROLLTON</t>
  </si>
  <si>
    <t>ICE FACILITIES DATA, FY21 YTD</t>
  </si>
  <si>
    <t>FY21 ADP: Detainee Classification Level</t>
  </si>
  <si>
    <t>FY21 ADP: Criminality</t>
  </si>
  <si>
    <t>FY21 ADP: ICE Threat Level</t>
  </si>
  <si>
    <t>FY21 ADP: Mandatory</t>
  </si>
  <si>
    <t>FY21 ALOS</t>
  </si>
  <si>
    <t>PBNDS 2011 - 2016 Revisions</t>
  </si>
  <si>
    <t>9/24/2020</t>
  </si>
  <si>
    <t>10/7/2020</t>
  </si>
  <si>
    <t>10/23/2020</t>
  </si>
  <si>
    <t>9/25/2020</t>
  </si>
  <si>
    <t>10/9/2020</t>
  </si>
  <si>
    <t>10/21/2020</t>
  </si>
  <si>
    <t>9/17/2020</t>
  </si>
  <si>
    <t>10/1/2020</t>
  </si>
  <si>
    <t>10/15/2020</t>
  </si>
  <si>
    <t>10/11/2017</t>
  </si>
  <si>
    <t>10/25/2018</t>
  </si>
  <si>
    <t>These statistics are made available to the public pursuant to the Fiscal Year 2021 Department of Homeland Security Appropriations Bill.</t>
  </si>
  <si>
    <t>ICE Enforcement and Removal Operations Data, FY2021 YTD</t>
  </si>
  <si>
    <t>JACKSON PARISH CORRECTIONAL CENTER</t>
  </si>
  <si>
    <t>327 INDUSTRIAL DRIVE</t>
  </si>
  <si>
    <t>JONESBORO</t>
  </si>
  <si>
    <t>IAH SECURE ADULT DETENTION FACILITY (POLK)</t>
  </si>
  <si>
    <t>3400 FM 350 SOUTH</t>
  </si>
  <si>
    <t>LIVINGSTON</t>
  </si>
  <si>
    <t>T. DON HUTTO DETENTION CENTER</t>
  </si>
  <si>
    <t>CAMBRIA COUNTY JAIL</t>
  </si>
  <si>
    <t>425 MANOR DRIVE</t>
  </si>
  <si>
    <t>EBENSBURG</t>
  </si>
  <si>
    <t>DORCHESTER COUNTY DETENTION CENTER</t>
  </si>
  <si>
    <t>829 FIELDCREST ROAD</t>
  </si>
  <si>
    <t>CAMBRIDGE</t>
  </si>
  <si>
    <t>NORTHWESTERN REGIONAL JUVENILE DETENTION CENTER</t>
  </si>
  <si>
    <t>145 FORT COLLIER ROAD</t>
  </si>
  <si>
    <t>WINCHESTER</t>
  </si>
  <si>
    <t>NDS 2019</t>
  </si>
  <si>
    <t>2/26/2021</t>
  </si>
  <si>
    <t>1/27/2021</t>
  </si>
  <si>
    <t>2/5/2021</t>
  </si>
  <si>
    <t>2/3/2021</t>
  </si>
  <si>
    <t>12/3/2020</t>
  </si>
  <si>
    <t>11/20/2020</t>
  </si>
  <si>
    <t>12/16/2020</t>
  </si>
  <si>
    <t>12/11/2020</t>
  </si>
  <si>
    <t>12/10/2020</t>
  </si>
  <si>
    <t>1/13/2021</t>
  </si>
  <si>
    <t>12/17/2020</t>
  </si>
  <si>
    <t>2/10/2021</t>
  </si>
  <si>
    <t>1/29/2021</t>
  </si>
  <si>
    <t>2/24/2021</t>
  </si>
  <si>
    <t>3/11/2021</t>
  </si>
  <si>
    <t>1/6/2021</t>
  </si>
  <si>
    <t>3/10/2021</t>
  </si>
  <si>
    <t>3/17/2021</t>
  </si>
  <si>
    <t>3/3/2021</t>
  </si>
  <si>
    <t>1/21/2021</t>
  </si>
  <si>
    <t>11/6/2020</t>
  </si>
  <si>
    <t>11/19/2020</t>
  </si>
  <si>
    <t>12/30/2020</t>
  </si>
  <si>
    <t>11/25/2020</t>
  </si>
  <si>
    <t>12/9/2020</t>
  </si>
  <si>
    <t>11/11/2020</t>
  </si>
  <si>
    <t>12/18/2020</t>
  </si>
  <si>
    <t>3/24/2021</t>
  </si>
  <si>
    <t>15221 S  50TH ST</t>
  </si>
  <si>
    <t>PHOENIX</t>
  </si>
  <si>
    <t>6655 GATEWAY BLVD W.</t>
  </si>
  <si>
    <t>OGLE COUNTY JAIL</t>
  </si>
  <si>
    <t>103 JEFFERSON STREET</t>
  </si>
  <si>
    <t>OREGON</t>
  </si>
  <si>
    <t>1940 AIRWAY BLVD</t>
  </si>
  <si>
    <t>UT</t>
  </si>
  <si>
    <t>DIGSA</t>
  </si>
  <si>
    <t>FAMILY</t>
  </si>
  <si>
    <t>USMS CDF</t>
  </si>
  <si>
    <t>STAGING</t>
  </si>
  <si>
    <t>JUVENILE</t>
  </si>
  <si>
    <t>3/31/2021</t>
  </si>
  <si>
    <t>4/8/2021</t>
  </si>
  <si>
    <t>4/16/2021</t>
  </si>
  <si>
    <t>4/14/2021</t>
  </si>
  <si>
    <t>4/7/2021</t>
  </si>
  <si>
    <t>ALAMANCE COUNTY DETENTION FACILITY</t>
  </si>
  <si>
    <t>109 SOUTH MAPLE STREET</t>
  </si>
  <si>
    <t>GRAHAM</t>
  </si>
  <si>
    <t>DALLAS COUNTY JAIL - LEW STERRETT JUSTICE CENTER</t>
  </si>
  <si>
    <t>111 WEST COMMERCE STREET</t>
  </si>
  <si>
    <t>DALLAS</t>
  </si>
  <si>
    <t>NC</t>
  </si>
  <si>
    <t>4/21/2021</t>
  </si>
  <si>
    <t>10/20/2017</t>
  </si>
  <si>
    <t>9/27/2018</t>
  </si>
  <si>
    <t>ANNEX - FOLKSTON IPC</t>
  </si>
  <si>
    <t>3424 HIGHWAY 252 EAST</t>
  </si>
  <si>
    <t>CACHE COUNTY JAIL</t>
  </si>
  <si>
    <t>50 WEST 200 NORTH</t>
  </si>
  <si>
    <t>LOGAN</t>
  </si>
  <si>
    <t>LA PAZ COUNTY ADULT DETENTION FACILITY</t>
  </si>
  <si>
    <t>1109 ARIZONA AVE.</t>
  </si>
  <si>
    <t>PARKER</t>
  </si>
  <si>
    <t>Deficient</t>
  </si>
  <si>
    <t>4/28/2021</t>
  </si>
  <si>
    <t>11/8/2018</t>
  </si>
  <si>
    <t>HOLIDAY INN EXPRESS-CASA DE LA LUZ</t>
  </si>
  <si>
    <t>BEST WESTERN-CASA DE ESTRELLA</t>
  </si>
  <si>
    <t>COMFORT SUITES-CASA CONSUELO</t>
  </si>
  <si>
    <t>LINN COUNTY JAIL</t>
  </si>
  <si>
    <t>53 3RD AVENUE BRIDGE</t>
  </si>
  <si>
    <t>CEDAR RAPIDS</t>
  </si>
  <si>
    <t>LA QUINTA-WYNDHAM-CASA DE PAZ</t>
  </si>
  <si>
    <t>170 MEDICAL DR.</t>
  </si>
  <si>
    <t>SUITES ON SCOTTSDALE-CASA DE ALEGRÍA</t>
  </si>
  <si>
    <t>9880 N. SCOTTSDALE RD.</t>
  </si>
  <si>
    <t>SCOTTSDALE</t>
  </si>
  <si>
    <t>ID</t>
  </si>
  <si>
    <t>6/20/2019</t>
  </si>
  <si>
    <t>9/17/2018</t>
  </si>
  <si>
    <t>CIBOLA COUNTY CORRECTIONAL CENTER</t>
  </si>
  <si>
    <t>2000 CIBOLA LOOP</t>
  </si>
  <si>
    <t>MILAN</t>
  </si>
  <si>
    <t>SWEETWATER COUNTY JAIL</t>
  </si>
  <si>
    <t>50140 UNITED STATES HIGHWAY 191 SOUTH</t>
  </si>
  <si>
    <t>ROCK SPRINGS</t>
  </si>
  <si>
    <t>PINELLAS COUNTY JAIL</t>
  </si>
  <si>
    <t>14400 49TH STREET NORTH</t>
  </si>
  <si>
    <t>CLEARWATER</t>
  </si>
  <si>
    <t>COBB COUNTY JAIL</t>
  </si>
  <si>
    <t>1825 COUNTY SERVICES PARKWAY</t>
  </si>
  <si>
    <t>MARIETTA</t>
  </si>
  <si>
    <t>WY</t>
  </si>
  <si>
    <t>Superior</t>
  </si>
  <si>
    <t>5/6/2021</t>
  </si>
  <si>
    <t>3/26/2021</t>
  </si>
  <si>
    <t>5/13/2021</t>
  </si>
  <si>
    <t>5/20/2021</t>
  </si>
  <si>
    <t>5/27/2021</t>
  </si>
  <si>
    <t>5/17/2021</t>
  </si>
  <si>
    <t>6/14/2014</t>
  </si>
  <si>
    <t>9/21/2018</t>
  </si>
  <si>
    <t>10/16/2018</t>
  </si>
  <si>
    <t>COASTAL BEND DETENTION FACILITY</t>
  </si>
  <si>
    <t>4909 FM (FARM TO MARKET) 2826</t>
  </si>
  <si>
    <t>ROBSTOWN</t>
  </si>
  <si>
    <t>GUAYNABO MDC (SAN JUAN)</t>
  </si>
  <si>
    <t>HWY 28 INTSECT OF ROAD 165</t>
  </si>
  <si>
    <t>SAN JUAN</t>
  </si>
  <si>
    <t>LEXINGTON</t>
  </si>
  <si>
    <t>VAL VERDE CORRECTIONAL FACILITY</t>
  </si>
  <si>
    <t>253 FARM TO MARKET 2523</t>
  </si>
  <si>
    <t>DEL RIO</t>
  </si>
  <si>
    <t>MINICASSIA DETENTION CENTER</t>
  </si>
  <si>
    <t>1415 ALBION AVENUE</t>
  </si>
  <si>
    <t>BURLEY</t>
  </si>
  <si>
    <t>FAYETTE COUNTY DETENTION CENTER</t>
  </si>
  <si>
    <t>600 OLD FRANKFORD CR</t>
  </si>
  <si>
    <t>LA QUINTA INN BY WYNDHAM SNA</t>
  </si>
  <si>
    <t>3180 GOLIAD RD</t>
  </si>
  <si>
    <t>SAN ANTONIO</t>
  </si>
  <si>
    <t>WINGATE-WYNDHAM CASA ESPERANZA</t>
  </si>
  <si>
    <t>1760 S SUNRIDGE DR</t>
  </si>
  <si>
    <t>YUMA</t>
  </si>
  <si>
    <t>PR</t>
  </si>
  <si>
    <t>FAMILY STAGING</t>
  </si>
  <si>
    <t>Female/Male</t>
  </si>
  <si>
    <t>Male</t>
  </si>
  <si>
    <t>Female</t>
  </si>
  <si>
    <t>Overcome by Events</t>
  </si>
  <si>
    <t>6/11/2021</t>
  </si>
  <si>
    <t>6/10/2021</t>
  </si>
  <si>
    <t>6/17/2021</t>
  </si>
  <si>
    <t>5/18/2021</t>
  </si>
  <si>
    <t>1/9/2020</t>
  </si>
  <si>
    <t>5/8/2008</t>
  </si>
  <si>
    <t>9/5/2017</t>
  </si>
  <si>
    <t>9/15/2017</t>
  </si>
  <si>
    <t>9/19/2019</t>
  </si>
  <si>
    <t>8/14/2018</t>
  </si>
  <si>
    <t>Source: ICE Integrated Decision Support (IIDS), 07/12/2021</t>
  </si>
  <si>
    <t>CBP CHULA VISTA BPS</t>
  </si>
  <si>
    <t>311 ATHEY AVE</t>
  </si>
  <si>
    <t>GARVIN COUNTY DETENTION CENTER</t>
  </si>
  <si>
    <t>201 WEST GRANT AVENUE</t>
  </si>
  <si>
    <t>PAULS VALLEY</t>
  </si>
  <si>
    <t>ELMORE COUNTY JAIL</t>
  </si>
  <si>
    <t>2255 E. 8TH NORTH</t>
  </si>
  <si>
    <t>MOUNTAIN HOME</t>
  </si>
  <si>
    <t>ALLEN COUNTY JAIL</t>
  </si>
  <si>
    <t>417 S. CALHOUN</t>
  </si>
  <si>
    <t>FT. WAYNE</t>
  </si>
  <si>
    <t>NEW HANOVER COUNTY JAIL</t>
  </si>
  <si>
    <t>3950 JUVENILE RD</t>
  </si>
  <si>
    <t>CASTLE HAYNE</t>
  </si>
  <si>
    <t>LONOKE POLICE DEPARTMENT</t>
  </si>
  <si>
    <t>203 W. FRONT STREET</t>
  </si>
  <si>
    <t>LONOKE</t>
  </si>
  <si>
    <t>JEFFERSON COUNTY JAIL</t>
  </si>
  <si>
    <t>200 COURTHOUSE WAY</t>
  </si>
  <si>
    <t>RIGBY</t>
  </si>
  <si>
    <t>BEAVER COUNTY JAIL</t>
  </si>
  <si>
    <t>6000 WOODLAWN BOULEVARD</t>
  </si>
  <si>
    <t>ALIQUIPPA</t>
  </si>
  <si>
    <t>DALE G. HAILE DETENTION CENTER</t>
  </si>
  <si>
    <t>1115 ALBANY</t>
  </si>
  <si>
    <t>CALDWELL</t>
  </si>
  <si>
    <t>FINNEY COUNTY JAIL</t>
  </si>
  <si>
    <t>304 N. 9TH STREET</t>
  </si>
  <si>
    <t>GARDEN CITY</t>
  </si>
  <si>
    <t>ANCHORAGE CORRECTIONAL COMPLEX</t>
  </si>
  <si>
    <t>1400 E. 4TH AVE</t>
  </si>
  <si>
    <t>ANCHORAGE</t>
  </si>
  <si>
    <t>NATRONA COUNTY JAIL</t>
  </si>
  <si>
    <t>1100 BRUCE LANE</t>
  </si>
  <si>
    <t>CASPER</t>
  </si>
  <si>
    <t>BELL COUNTY JAIL</t>
  </si>
  <si>
    <t>111 W. CENTRAL</t>
  </si>
  <si>
    <t>BELTON</t>
  </si>
  <si>
    <t>RIO GRANDE COUNTY JAIL</t>
  </si>
  <si>
    <t>640 CHERRY STREET</t>
  </si>
  <si>
    <t>DEL NORTE</t>
  </si>
  <si>
    <t>MCALLEN HOLD ROOM</t>
  </si>
  <si>
    <t>2202 CORNERSTONE BLVD</t>
  </si>
  <si>
    <t>EDINBURG</t>
  </si>
  <si>
    <t>THOP SIERRA CAMPUS ELP</t>
  </si>
  <si>
    <t>1625 MEDICAL CENTER DR</t>
  </si>
  <si>
    <t>AR</t>
  </si>
  <si>
    <t>AK</t>
  </si>
  <si>
    <t>6/24/2021</t>
  </si>
  <si>
    <t>7/1/2021</t>
  </si>
  <si>
    <t>9/18/2018</t>
  </si>
  <si>
    <t>9/18/2017</t>
  </si>
  <si>
    <t>6/15/2006</t>
  </si>
  <si>
    <t>9/8/2017</t>
  </si>
  <si>
    <t>7/12/2018</t>
  </si>
  <si>
    <t>ICE Transgender* Detainee Population FY 2021 YTD:  as of 7/19/2021</t>
  </si>
  <si>
    <t>FY 2021 YTD</t>
  </si>
  <si>
    <t>County</t>
  </si>
  <si>
    <t>Total Book-Ins</t>
  </si>
  <si>
    <t>Currently Detained</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</si>
  <si>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</si>
  <si>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</si>
  <si>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</si>
  <si>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</si>
  <si>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ALTERNATIVES TO DETENTION DATA, FY21</t>
  </si>
  <si>
    <t>ATD Active Population by Status, Extended Case Management Service, Count and ALIP, FY21</t>
  </si>
  <si>
    <t>Data from BI Inc. Participants Report, 07.17.2021</t>
  </si>
  <si>
    <t>Data from OBP Report, 05.30.2021</t>
  </si>
  <si>
    <t>Active ATD Participants and Average Length in Program, FY21,  as of 7/17/2021, by AOR and Technology</t>
  </si>
  <si>
    <t>Washington DC</t>
  </si>
  <si>
    <t>Arresting Agency</t>
  </si>
  <si>
    <t>ICE Average Length of Stay Adult Facility Type by Month and Arresting Agency: FY2021 YTD</t>
  </si>
  <si>
    <t>FSC</t>
  </si>
  <si>
    <t>ICE Average Length of Stay by Facility Type and Month: FY2021 YTD</t>
  </si>
  <si>
    <t>ICE Average Daily Population by Facility Type and Month: FY2021 YTD</t>
  </si>
  <si>
    <t>ICE Average Length of Stay by Arresting Agency, Month and Criminality: FY2021 YTD</t>
  </si>
  <si>
    <t>ICE Average Daily Population by Arresting Agency, Month and Criminality: FY2021 YTD</t>
  </si>
  <si>
    <t>ICE Final Releases by Release Reason, Month and Criminality: FY2021 YTD</t>
  </si>
  <si>
    <t>Removals with a FSC Detention</t>
  </si>
  <si>
    <t>ICE Removals: FY2021 YTD</t>
  </si>
  <si>
    <t>ICE Final Releases by Facility Type: FY2021 YTD</t>
  </si>
  <si>
    <t>ICE Initial Book-Ins by Facility Type and Criminality: FY2021 YTD</t>
  </si>
  <si>
    <t>ICE Initial Book-Ins by Arresting Agency and Month: FY2021 YTD</t>
  </si>
  <si>
    <t>ICE Currently Detained by Criminality and Arresting Agency</t>
  </si>
  <si>
    <t>FY2021</t>
  </si>
  <si>
    <t>Aliens with USCIS-Established Fear Decisions in an ICE Detention Facility by Facility Type</t>
  </si>
  <si>
    <t xml:space="preserve">ICE Currently Detained by Processing Disposition and Detention Facility Type: </t>
  </si>
  <si>
    <t>ICE DETENTION DATA, FY21 YTD</t>
  </si>
  <si>
    <t>The data provided by USCIS contains multiple records for some Alien File Numbers. There are 202,611 unique fear determinations and 2,107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</si>
  <si>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Of the 202,611 records in the USCIS provided data the breakdown of the fear screening determinations is as follows; 109,968 positive fear screening determinations, 49,153 negative fear screening determinations and 43,490 without an identified determination. Of the 109,968 with positive fear screening determinations; 74,053 have Persecution Claim Established and 35,915 have Torture Claim Established.</t>
  </si>
  <si>
    <t>USCIS provided data containing APSO (Asylum Pre Screening Officer) cases clocked during FY2019 - FY2021 YTD.  Data were received on 07/19/2021.</t>
  </si>
  <si>
    <t>FY2021 YTD ICE Releases data are updated through 07/17/2021 (IIDS v.1.34 run date 07/19/2021; EID as of 07/17/2021).</t>
  </si>
  <si>
    <t>Aliens Currently in ICE Detention Facilities data are a snapshot as of 07/17/2021 (IIDS v.1.34 run date 07/19/2021; EID as of 07/17/2021).</t>
  </si>
  <si>
    <t>FRCs are Family Residential Centers and include the following ICE facilities: Karnes County Residential Center and South Texas Family Residential Center.</t>
  </si>
  <si>
    <t>FY2021 YTD ICE Detention data are updated through 07/17/2021 (IIDS v.1.34 run date 07/19/2021; EID as of 07/17/2021).</t>
  </si>
  <si>
    <t>FY2021 YTD ICE Initial Book-Ins</t>
  </si>
  <si>
    <t>ICE National Docket data are a snapshot as of 07/17/2021 (IIDS v.1.34 run date 07/19/2021; EID as of 07/17/2021).</t>
  </si>
  <si>
    <t>FY2021 YTD ICE Removals data are updated through 07/17/2021 (IIDS v.1.34 run date 07/19/2021; EID as of 07/17/2021).</t>
  </si>
  <si>
    <t>FY2021 YTD ICE Removals</t>
  </si>
  <si>
    <t>FY2021 YTD ICE Final Releases data are updated through 07/17/2021 (IIDS v.1.34 run date 07/19/2021; EID as of 07/17/2021).</t>
  </si>
  <si>
    <t>FY2021 ICE Final Releases</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</si>
  <si>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</si>
  <si>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</si>
  <si>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YTD ICE Average Daily Population and ICE Average Length of Stay</t>
  </si>
  <si>
    <t>Non-U.S. citizen child or children under the age of 18, accompanied by his/her/their parent(s) or legal guardian(s).
As of 02/26/2021, Berks County Family Shelter is no longer being used as a FRC, however, detentions on or before 02/26 are included in the FRC ALOS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</si>
</sst>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Red]0.0"/>
    <numFmt numFmtId="169" formatCode="#,##0.0"/>
    <numFmt numFmtId="170" formatCode="_(* #,##0.0_);_(* \(#,##0.0\);_(* &quot;-&quot;?_);_(@_)"/>
    <numFmt numFmtId="171" formatCode="#,##0.0_);\(#,##0.0\)"/>
  </numFmts>
  <fonts count="3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88">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0" fontId="9" fillId="3" borderId="0" xfId="4" applyFont="1" applyFill="1" applyBorder="1" applyAlignment="1">
      <alignment vertical="top"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13" fillId="0" borderId="0" xfId="4" applyFont="1" applyBorder="1" applyAlignment="1">
      <alignment horizontal="left"/>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9" fillId="3" borderId="0" xfId="4" applyFont="1" applyFill="1" applyBorder="1" applyAlignment="1">
      <alignment horizontal="left" vertical="top" wrapText="1"/>
    </xf>
    <xf numFmtId="14" fontId="8" fillId="0" borderId="1" xfId="0" applyNumberFormat="1" applyFont="1" applyBorder="1" applyAlignment="1">
      <alignment horizontal="right" vertical="center"/>
    </xf>
    <xf numFmtId="0" fontId="8" fillId="0" borderId="1" xfId="0" applyFont="1" applyBorder="1"/>
    <xf numFmtId="1" fontId="8" fillId="0" borderId="1" xfId="0" applyNumberFormat="1" applyFont="1" applyBorder="1"/>
    <xf numFmtId="166" fontId="8" fillId="0" borderId="1" xfId="0" applyNumberFormat="1" applyFont="1" applyBorder="1"/>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30" fillId="2" borderId="1" xfId="1" applyNumberFormat="1" applyFont="1" applyFill="1" applyBorder="1" applyAlignment="1">
      <alignment horizontal="right"/>
    </xf>
    <xf numFmtId="0" fontId="35" fillId="0" borderId="1" xfId="0" applyFont="1" applyBorder="1" applyAlignment="1">
      <alignment horizontal="right"/>
    </xf>
    <xf numFmtId="0" fontId="0" fillId="0" borderId="1" xfId="0" applyBorder="1"/>
    <xf numFmtId="168" fontId="17" fillId="0" borderId="1" xfId="0" applyNumberFormat="1" applyFont="1" applyBorder="1" applyAlignment="1">
      <alignment vertical="center"/>
    </xf>
    <xf numFmtId="168" fontId="16" fillId="7" borderId="1" xfId="0" applyNumberFormat="1" applyFont="1" applyFill="1" applyBorder="1" applyAlignment="1">
      <alignment vertical="center"/>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9" fontId="32" fillId="9" borderId="1" xfId="0" applyNumberFormat="1" applyFont="1" applyFill="1" applyBorder="1" applyAlignment="1">
      <alignment vertical="center"/>
    </xf>
    <xf numFmtId="169" fontId="8" fillId="0" borderId="1" xfId="0" applyNumberFormat="1" applyFont="1" applyBorder="1"/>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Border="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Alignment="1">
      <alignment horizontal="left" vertical="center" wrapText="1"/>
    </xf>
    <xf numFmtId="0" fontId="2" fillId="0" borderId="0" xfId="0" applyFont="1" applyAlignment="1">
      <alignment vertical="top" wrapText="1"/>
    </xf>
    <xf numFmtId="0" fontId="28" fillId="2" borderId="0" xfId="2" applyFont="1" applyFill="1" applyAlignment="1">
      <alignment horizontal="left" vertical="top"/>
    </xf>
    <xf numFmtId="164" fontId="2" fillId="0" borderId="0" xfId="1" applyNumberFormat="1" applyFont="1" applyFill="1" applyBorder="1" applyAlignment="1">
      <alignment horizontal="left"/>
    </xf>
    <xf numFmtId="16" fontId="0" fillId="0" borderId="0" xfId="0" applyNumberFormat="1"/>
    <xf numFmtId="4" fontId="0" fillId="0" borderId="0" xfId="0" applyNumberFormat="1"/>
    <xf numFmtId="0" fontId="19" fillId="0" borderId="0" xfId="0" applyFont="1" applyAlignment="1">
      <alignment horizontal="center" vertical="center" wrapText="1"/>
    </xf>
    <xf numFmtId="0" fontId="11" fillId="0" borderId="0" xfId="0" applyFont="1" applyAlignment="1">
      <alignment horizontal="left" vertical="center"/>
    </xf>
    <xf numFmtId="0" fontId="2" fillId="0" borderId="8" xfId="0" applyFont="1" applyBorder="1"/>
    <xf numFmtId="170" fontId="2" fillId="2" borderId="1" xfId="1" applyNumberFormat="1" applyFont="1" applyFill="1" applyBorder="1" applyAlignment="1">
      <alignment horizontal="left"/>
    </xf>
    <xf numFmtId="171" fontId="2" fillId="2" borderId="1" xfId="1" applyNumberFormat="1" applyFont="1" applyFill="1" applyBorder="1" applyAlignment="1">
      <alignment horizontal="right"/>
    </xf>
    <xf numFmtId="170" fontId="2" fillId="2" borderId="3" xfId="1" applyNumberFormat="1" applyFont="1" applyFill="1" applyBorder="1" applyAlignment="1">
      <alignment horizontal="left"/>
    </xf>
    <xf numFmtId="171" fontId="2" fillId="2" borderId="3" xfId="1" applyNumberFormat="1" applyFont="1" applyFill="1" applyBorder="1" applyAlignment="1">
      <alignment horizontal="right"/>
    </xf>
    <xf numFmtId="170" fontId="2" fillId="5" borderId="4" xfId="0" applyNumberFormat="1" applyFont="1" applyFill="1" applyBorder="1"/>
    <xf numFmtId="171" fontId="2" fillId="5" borderId="4" xfId="0" applyNumberFormat="1" applyFont="1" applyFill="1" applyBorder="1" applyAlignment="1">
      <alignment horizontal="right"/>
    </xf>
    <xf numFmtId="0" fontId="2" fillId="0" borderId="37" xfId="0" applyFont="1" applyBorder="1"/>
    <xf numFmtId="0" fontId="11" fillId="2" borderId="0" xfId="0" applyFont="1" applyFill="1" applyAlignment="1">
      <alignment horizontal="left" vertical="center"/>
    </xf>
    <xf numFmtId="167" fontId="2" fillId="2" borderId="0" xfId="1" applyNumberFormat="1" applyFont="1" applyFill="1" applyBorder="1" applyAlignment="1">
      <alignment horizontal="left"/>
    </xf>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2" fillId="4" borderId="38" xfId="0" applyFont="1" applyFill="1" applyBorder="1" applyAlignment="1">
      <alignment horizontal="center" vertical="center"/>
    </xf>
    <xf numFmtId="0" fontId="2" fillId="4" borderId="12" xfId="0" applyFont="1" applyFill="1" applyBorder="1" applyAlignment="1">
      <alignment horizontal="center" vertical="center"/>
    </xf>
    <xf numFmtId="0" fontId="11" fillId="2" borderId="37"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30" fillId="2" borderId="1" xfId="1" applyNumberFormat="1" applyFont="1" applyFill="1" applyBorder="1" applyAlignment="1"/>
    <xf numFmtId="164" fontId="2" fillId="2" borderId="0" xfId="0" applyNumberFormat="1" applyFont="1" applyFill="1"/>
    <xf numFmtId="164" fontId="2" fillId="10" borderId="1" xfId="1" applyNumberFormat="1" applyFont="1" applyFill="1" applyBorder="1" applyAlignment="1"/>
    <xf numFmtId="164" fontId="30"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2" borderId="0" xfId="0" applyFont="1" applyFill="1" applyAlignment="1">
      <alignment vertical="center" wrapText="1"/>
    </xf>
    <xf numFmtId="0" fontId="11" fillId="2" borderId="39" xfId="0" applyFont="1" applyFill="1" applyBorder="1" applyAlignment="1">
      <alignment horizontal="center"/>
    </xf>
    <xf numFmtId="3" fontId="11" fillId="0" borderId="8" xfId="0" applyNumberFormat="1" applyFont="1" applyBorder="1" applyAlignment="1">
      <alignment horizontal="center"/>
    </xf>
    <xf numFmtId="164" fontId="2" fillId="2" borderId="38"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left"/>
    </xf>
    <xf numFmtId="164" fontId="2" fillId="4" borderId="14" xfId="1" applyNumberFormat="1" applyFont="1" applyFill="1" applyBorder="1" applyAlignment="1">
      <alignment horizontal="left"/>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40"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1" xfId="1" applyNumberFormat="1" applyFont="1" applyFill="1" applyBorder="1" applyAlignment="1">
      <alignment horizontal="right"/>
    </xf>
    <xf numFmtId="164" fontId="2" fillId="2" borderId="38"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36"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4" xfId="1" applyNumberFormat="1" applyFont="1" applyFill="1" applyBorder="1" applyAlignment="1">
      <alignment horizontal="right"/>
    </xf>
    <xf numFmtId="0" fontId="2" fillId="2" borderId="0" xfId="0" applyFont="1" applyFill="1"/>
    <xf numFmtId="41" fontId="2" fillId="5" borderId="15"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4" xfId="0" applyNumberFormat="1" applyFont="1" applyFill="1" applyBorder="1" applyAlignment="1">
      <alignment horizontal="right"/>
    </xf>
    <xf numFmtId="0" fontId="2" fillId="0" borderId="38" xfId="0" applyFont="1" applyBorder="1"/>
    <xf numFmtId="0" fontId="2" fillId="0" borderId="12" xfId="0" applyFont="1" applyBorder="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25" fillId="2" borderId="0" xfId="0" applyFont="1" applyFill="1" applyAlignment="1">
      <alignment horizontal="left" vertical="center"/>
    </xf>
    <xf numFmtId="49" fontId="34" fillId="0" borderId="41" xfId="0" applyNumberFormat="1" applyFont="1" applyBorder="1" applyAlignment="1">
      <alignment vertical="top" wrapText="1"/>
    </xf>
    <xf numFmtId="0" fontId="8" fillId="2" borderId="42" xfId="0" applyFont="1" applyFill="1" applyBorder="1" applyAlignment="1">
      <alignment horizontal="center" vertical="top" wrapText="1"/>
    </xf>
    <xf numFmtId="49" fontId="34" fillId="2" borderId="40" xfId="0" applyNumberFormat="1" applyFont="1" applyFill="1" applyBorder="1" applyAlignment="1">
      <alignment vertical="top" wrapText="1"/>
    </xf>
    <xf numFmtId="0" fontId="8" fillId="2" borderId="10" xfId="0" applyFont="1" applyFill="1" applyBorder="1" applyAlignment="1">
      <alignment horizontal="center" vertical="top" wrapText="1"/>
    </xf>
    <xf numFmtId="49" fontId="34" fillId="0" borderId="40" xfId="0" applyNumberFormat="1" applyFont="1" applyBorder="1" applyAlignment="1">
      <alignment vertical="top" wrapText="1"/>
    </xf>
    <xf numFmtId="0" fontId="8" fillId="2" borderId="43" xfId="0" applyFont="1" applyFill="1" applyBorder="1" applyAlignment="1">
      <alignment horizontal="center" vertical="top" wrapText="1"/>
    </xf>
    <xf numFmtId="0" fontId="8" fillId="0" borderId="40"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40"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8" fillId="0" borderId="43" xfId="0" applyFont="1" applyBorder="1" applyAlignment="1">
      <alignment horizontal="left" vertical="top" wrapText="1"/>
    </xf>
    <xf numFmtId="0" fontId="8" fillId="0" borderId="2" xfId="0" applyFont="1" applyBorder="1" applyAlignment="1">
      <alignment horizontal="center" vertical="top" wrapText="1"/>
    </xf>
    <xf numFmtId="0" fontId="8" fillId="0" borderId="10" xfId="0" applyFont="1" applyBorder="1" applyAlignment="1">
      <alignment horizontal="center" vertical="top" wrapText="1"/>
    </xf>
    <xf numFmtId="0" fontId="8" fillId="0" borderId="43" xfId="0" applyFont="1" applyBorder="1" applyAlignment="1">
      <alignment horizontal="center" vertical="top" wrapText="1"/>
    </xf>
    <xf numFmtId="0" fontId="8" fillId="0" borderId="44" xfId="0" applyFont="1" applyBorder="1" applyAlignment="1">
      <alignment horizontal="left" vertical="top" wrapText="1"/>
    </xf>
    <xf numFmtId="0" fontId="8" fillId="0" borderId="7" xfId="0" applyFont="1" applyBorder="1" applyAlignment="1">
      <alignment horizontal="left" vertical="top" wrapText="1"/>
    </xf>
    <xf numFmtId="0" fontId="8" fillId="0" borderId="45" xfId="0" applyFont="1" applyBorder="1" applyAlignment="1">
      <alignment horizontal="left" vertical="top" wrapText="1"/>
    </xf>
    <xf numFmtId="0" fontId="8" fillId="0" borderId="5"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Facility_List_Staging_8_26_2013.accdb_114" displayName="Table_Facility_List_Staging_8_26_2013.accdb_114" ref="A7:AE157" headerRowDxfId="64" dataDxfId="62" headerRowBorderDxfId="63" tableBorderDxfId="61">
  <tableColumns count="31">
    <tableColumn id="2" xr3:uid="{00000000-0010-0000-0000-000002000000}" name="Name" dataDxfId="60" totalsRowDxfId="59"/>
    <tableColumn id="3" xr3:uid="{00000000-0010-0000-0000-000003000000}" name="Address" dataDxfId="58" totalsRowDxfId="57"/>
    <tableColumn id="4" xr3:uid="{00000000-0010-0000-0000-000004000000}" name="City" dataDxfId="56" totalsRowDxfId="55"/>
    <tableColumn id="6" xr3:uid="{00000000-0010-0000-0000-000006000000}" name="State" dataDxfId="54"/>
    <tableColumn id="7" xr3:uid="{00000000-0010-0000-0000-000007000000}" name="Zip" dataDxfId="53" totalsRowDxfId="52"/>
    <tableColumn id="9" xr3:uid="{00000000-0010-0000-0000-000009000000}" name="AOR" dataDxfId="51" totalsRowDxfId="50"/>
    <tableColumn id="12" xr3:uid="{00000000-0010-0000-0000-00000C000000}" name="Type Detailed" dataDxfId="49" totalsRowDxfId="48"/>
    <tableColumn id="81" xr3:uid="{00000000-0010-0000-0000-000051000000}" name="Male/Female" dataDxfId="47" totalsRowDxfId="46"/>
    <tableColumn id="43" xr3:uid="{00000000-0010-0000-0000-00002B000000}" name="FY21 ALOS" dataDxfId="45" totalsRowDxfId="44" dataCellStyle="Comma"/>
    <tableColumn id="67" xr3:uid="{00000000-0010-0000-0000-000043000000}" name="Level A" dataDxfId="43" totalsRowDxfId="42"/>
    <tableColumn id="68" xr3:uid="{00000000-0010-0000-0000-000044000000}" name="Level B" dataDxfId="41" totalsRowDxfId="40"/>
    <tableColumn id="69" xr3:uid="{00000000-0010-0000-0000-000045000000}" name="Level C" dataDxfId="39" totalsRowDxfId="38"/>
    <tableColumn id="70" xr3:uid="{00000000-0010-0000-0000-000046000000}" name="Level D" dataDxfId="37" totalsRowDxfId="36"/>
    <tableColumn id="71" xr3:uid="{00000000-0010-0000-0000-000047000000}" name="Male Crim" dataDxfId="35" totalsRowDxfId="34"/>
    <tableColumn id="72" xr3:uid="{00000000-0010-0000-0000-000048000000}" name="Male Non-Crim" dataDxfId="33" totalsRowDxfId="32"/>
    <tableColumn id="73" xr3:uid="{00000000-0010-0000-0000-000049000000}" name="Female Crim" dataDxfId="31" totalsRowDxfId="30"/>
    <tableColumn id="74" xr3:uid="{00000000-0010-0000-0000-00004A000000}" name="Female Non-Crim" dataDxfId="29" totalsRowDxfId="28"/>
    <tableColumn id="75" xr3:uid="{00000000-0010-0000-0000-00004B000000}" name="ICE Threat Level 1" dataDxfId="27" totalsRowDxfId="26"/>
    <tableColumn id="76" xr3:uid="{00000000-0010-0000-0000-00004C000000}" name="ICE Threat Level 2" dataDxfId="25" totalsRowDxfId="24"/>
    <tableColumn id="77" xr3:uid="{00000000-0010-0000-0000-00004D000000}" name="ICE Threat Level 3" dataDxfId="23" totalsRowDxfId="22"/>
    <tableColumn id="78" xr3:uid="{00000000-0010-0000-0000-00004E000000}" name="No ICE Threat Level" dataDxfId="21" totalsRowDxfId="20"/>
    <tableColumn id="79" xr3:uid="{00000000-0010-0000-0000-00004F000000}" name="Mandatory" dataDxfId="19" totalsRowDxfId="18"/>
    <tableColumn id="86" xr3:uid="{00000000-0010-0000-0000-000056000000}" name="Guaranteed Minimum" dataDxfId="17" totalsRowDxfId="16"/>
    <tableColumn id="124" xr3:uid="{00000000-0010-0000-0000-00007C000000}" name="Last Inspection Type" dataDxfId="15" totalsRowDxfId="14"/>
    <tableColumn id="129" xr3:uid="{00000000-0010-0000-0000-000081000000}" name="Last Inspection Standard" dataDxfId="13" totalsRowDxfId="12"/>
    <tableColumn id="93" xr3:uid="{00000000-0010-0000-0000-00005D000000}" name="Last Inspection Rating - Final" dataDxfId="11"/>
    <tableColumn id="95" xr3:uid="{00000000-0010-0000-0000-00005F000000}" name="Last Inspection Date" dataDxfId="10" totalsRowDxfId="9"/>
    <tableColumn id="125" xr3:uid="{00000000-0010-0000-0000-00007D000000}" name="Second to Last Inspection Type" dataDxfId="8" totalsRowDxfId="7"/>
    <tableColumn id="131" xr3:uid="{00000000-0010-0000-0000-000083000000}" name="Second to Last Inspection Standard" dataDxfId="6" totalsRowDxfId="5"/>
    <tableColumn id="5" xr3:uid="{00000000-0010-0000-0000-000005000000}" name="Second to Last Inspection Rating" dataDxfId="4" totalsRowDxfId="3"/>
    <tableColumn id="97" xr3:uid="{00000000-0010-0000-0000-000061000000}"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4.4" zeroHeight="1" x14ac:dyDescent="0.3"/>
  <cols>
    <col min="1" max="1" width="110.44140625" customWidth="1"/>
    <col min="2" max="16384" width="8.77734375" hidden="1"/>
  </cols>
  <sheetData>
    <row r="1" spans="1:1" ht="119.1" customHeight="1" x14ac:dyDescent="0.3">
      <c r="A1" s="57" t="s">
        <v>0</v>
      </c>
    </row>
    <row r="2" spans="1:1" ht="51.75" customHeight="1" x14ac:dyDescent="0.3">
      <c r="A2" s="56" t="s">
        <v>1</v>
      </c>
    </row>
    <row r="3" spans="1:1" ht="76.349999999999994" customHeight="1" x14ac:dyDescent="0.3">
      <c r="A3" s="56" t="s">
        <v>2</v>
      </c>
    </row>
    <row r="4" spans="1:1" ht="22.5" customHeight="1" x14ac:dyDescent="0.3">
      <c r="A4" s="56" t="s">
        <v>3</v>
      </c>
    </row>
    <row r="5" spans="1:1" ht="36.75" customHeight="1" x14ac:dyDescent="0.3">
      <c r="A5" s="56" t="s">
        <v>4</v>
      </c>
    </row>
    <row r="6" spans="1:1" x14ac:dyDescent="0.3"/>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topLeftCell="A4" zoomScale="80" zoomScaleNormal="80" workbookViewId="0">
      <selection activeCell="D12" sqref="D12"/>
    </sheetView>
  </sheetViews>
  <sheetFormatPr defaultRowHeight="15.6" zeroHeight="1" x14ac:dyDescent="0.3"/>
  <cols>
    <col min="1" max="3" width="19.77734375" customWidth="1"/>
    <col min="4" max="4" width="19.21875" customWidth="1"/>
    <col min="5" max="9" width="19.77734375" customWidth="1"/>
    <col min="10" max="10" width="15" customWidth="1"/>
    <col min="13" max="13" width="9.21875" style="29"/>
  </cols>
  <sheetData>
    <row r="1" spans="1:56" ht="55.2" customHeight="1" x14ac:dyDescent="0.3">
      <c r="A1" s="137" t="s">
        <v>5</v>
      </c>
      <c r="B1" s="137"/>
      <c r="C1" s="137"/>
      <c r="D1" s="137"/>
      <c r="E1" s="29"/>
      <c r="F1" s="29"/>
      <c r="G1" s="29"/>
      <c r="H1" s="29"/>
      <c r="I1" s="29"/>
      <c r="J1" s="29"/>
      <c r="K1" s="29"/>
      <c r="L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row>
    <row r="2" spans="1:56" ht="55.2" customHeight="1" x14ac:dyDescent="0.3">
      <c r="A2" s="138" t="s">
        <v>1</v>
      </c>
      <c r="B2" s="138"/>
      <c r="C2" s="138"/>
      <c r="D2" s="138"/>
      <c r="E2" s="29"/>
      <c r="F2" s="29"/>
      <c r="G2" s="29"/>
      <c r="H2" s="29"/>
      <c r="I2" s="29"/>
      <c r="J2" s="29"/>
      <c r="K2" s="29"/>
      <c r="L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6" ht="13.2" customHeight="1" x14ac:dyDescent="0.3">
      <c r="A3" s="29"/>
      <c r="B3" s="29"/>
      <c r="C3" s="29"/>
      <c r="D3" s="29"/>
      <c r="E3" s="29"/>
      <c r="F3" s="29"/>
      <c r="G3" s="38"/>
      <c r="H3" s="29"/>
      <c r="I3" s="29"/>
      <c r="J3" s="29"/>
      <c r="K3" s="29"/>
      <c r="L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spans="1:56" ht="55.2" customHeight="1" x14ac:dyDescent="0.3">
      <c r="A4" s="136" t="s">
        <v>847</v>
      </c>
      <c r="B4" s="136"/>
      <c r="C4" s="136"/>
      <c r="D4" s="136"/>
      <c r="E4" s="67"/>
      <c r="F4" s="67"/>
      <c r="G4" s="67"/>
      <c r="H4" s="67"/>
      <c r="I4" s="67"/>
      <c r="J4" s="29"/>
      <c r="K4" s="29"/>
      <c r="L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spans="1:56" ht="49.95" customHeight="1" x14ac:dyDescent="0.3">
      <c r="A5" s="139" t="s">
        <v>848</v>
      </c>
      <c r="B5" s="139"/>
      <c r="C5" s="139"/>
      <c r="D5" s="50"/>
      <c r="E5" s="29"/>
      <c r="F5" s="29"/>
      <c r="G5" s="29"/>
      <c r="H5" s="29"/>
      <c r="I5" s="29"/>
      <c r="J5" s="29"/>
      <c r="K5" s="29"/>
      <c r="L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spans="1:56" x14ac:dyDescent="0.3">
      <c r="A6" s="55" t="s">
        <v>6</v>
      </c>
      <c r="B6" s="55" t="s">
        <v>7</v>
      </c>
      <c r="C6" s="55" t="s">
        <v>8</v>
      </c>
      <c r="D6" s="29"/>
      <c r="E6" s="29"/>
      <c r="F6" s="29"/>
      <c r="G6" s="29"/>
      <c r="H6" s="29"/>
      <c r="I6" s="29"/>
      <c r="J6" s="29"/>
      <c r="K6" s="29"/>
      <c r="L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spans="1:56" x14ac:dyDescent="0.3">
      <c r="A7" s="51" t="s">
        <v>9</v>
      </c>
      <c r="B7" s="53">
        <v>49389</v>
      </c>
      <c r="C7" s="118">
        <v>826.88090465488267</v>
      </c>
      <c r="D7" s="29"/>
      <c r="E7" s="29"/>
      <c r="F7" s="29"/>
      <c r="G7" s="29"/>
      <c r="H7" s="29"/>
      <c r="I7" s="29"/>
      <c r="J7" s="29"/>
      <c r="K7" s="29"/>
      <c r="L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spans="1:56" x14ac:dyDescent="0.3">
      <c r="A8" s="51" t="s">
        <v>10</v>
      </c>
      <c r="B8" s="53">
        <v>955</v>
      </c>
      <c r="C8" s="118">
        <v>881.21361256544503</v>
      </c>
      <c r="D8" s="29"/>
      <c r="E8" s="29"/>
      <c r="F8" s="29"/>
      <c r="G8" s="29"/>
      <c r="H8" s="29"/>
      <c r="I8" s="29"/>
      <c r="J8" s="29"/>
      <c r="K8" s="29"/>
      <c r="L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spans="1:56" x14ac:dyDescent="0.3">
      <c r="A9" s="51" t="s">
        <v>11</v>
      </c>
      <c r="B9" s="53">
        <v>56744</v>
      </c>
      <c r="C9" s="118">
        <v>702.36051388693079</v>
      </c>
      <c r="D9" s="29"/>
      <c r="E9" s="29"/>
      <c r="F9" s="29"/>
      <c r="G9" s="29"/>
      <c r="H9" s="29"/>
      <c r="I9" s="29"/>
      <c r="J9" s="29"/>
      <c r="K9" s="29"/>
      <c r="L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spans="1:56" x14ac:dyDescent="0.3">
      <c r="A10" s="51" t="s">
        <v>12</v>
      </c>
      <c r="B10" s="53">
        <v>707</v>
      </c>
      <c r="C10" s="118">
        <v>809.06789250353609</v>
      </c>
      <c r="D10" s="50"/>
      <c r="E10" s="29"/>
      <c r="F10" s="29"/>
      <c r="G10" s="29"/>
      <c r="H10" s="29"/>
      <c r="I10" s="29"/>
      <c r="J10" s="29"/>
      <c r="K10" s="29"/>
      <c r="L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spans="1:56" x14ac:dyDescent="0.3">
      <c r="A11" s="52" t="s">
        <v>13</v>
      </c>
      <c r="B11" s="54">
        <v>107795</v>
      </c>
      <c r="C11" s="119">
        <v>761.69707314810523</v>
      </c>
      <c r="D11" s="29"/>
      <c r="E11" s="29"/>
      <c r="F11" s="29"/>
      <c r="G11" s="29"/>
      <c r="H11" s="29"/>
      <c r="I11" s="29"/>
      <c r="J11" s="29"/>
      <c r="K11" s="29"/>
      <c r="L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spans="1:56" ht="15.75" customHeight="1" x14ac:dyDescent="0.3">
      <c r="A12" s="140" t="s">
        <v>849</v>
      </c>
      <c r="B12" s="140"/>
      <c r="C12" s="140"/>
      <c r="D12" s="29"/>
      <c r="E12" s="29"/>
      <c r="F12" s="29"/>
      <c r="G12" s="29"/>
      <c r="H12" s="29"/>
      <c r="I12" s="29"/>
      <c r="J12" s="29"/>
      <c r="K12" s="29"/>
      <c r="L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spans="1:56" ht="15.75" customHeight="1" x14ac:dyDescent="0.3">
      <c r="A13" s="140" t="s">
        <v>850</v>
      </c>
      <c r="B13" s="140"/>
      <c r="C13" s="140"/>
      <c r="D13" s="29"/>
      <c r="E13" s="29"/>
      <c r="F13" s="29"/>
      <c r="G13" s="29"/>
      <c r="H13" s="29"/>
      <c r="I13" s="29"/>
      <c r="J13" s="29"/>
      <c r="K13" s="29"/>
      <c r="L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spans="1:56" ht="9.75" customHeight="1" x14ac:dyDescent="0.3">
      <c r="A14" s="135"/>
      <c r="B14" s="135"/>
      <c r="C14" s="135"/>
      <c r="D14" s="29"/>
      <c r="E14" s="29"/>
      <c r="F14" s="29"/>
      <c r="G14" s="29"/>
      <c r="H14" s="29"/>
      <c r="I14" s="29"/>
      <c r="J14" s="29"/>
      <c r="K14" s="29"/>
      <c r="L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spans="1:56" ht="9.75" customHeight="1" x14ac:dyDescent="0.3">
      <c r="A15" s="135"/>
      <c r="B15" s="135"/>
      <c r="C15" s="135"/>
      <c r="D15" s="29"/>
      <c r="E15" s="29"/>
      <c r="F15" s="29"/>
      <c r="G15" s="29"/>
      <c r="H15" s="29"/>
      <c r="I15" s="29"/>
      <c r="J15" s="29"/>
      <c r="K15" s="29"/>
      <c r="L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spans="1:56" ht="34.200000000000003" customHeight="1" thickBot="1" x14ac:dyDescent="0.35">
      <c r="A16" s="135" t="s">
        <v>851</v>
      </c>
      <c r="B16" s="135"/>
      <c r="C16" s="135"/>
      <c r="D16" s="29"/>
      <c r="E16" s="29"/>
      <c r="F16" s="29"/>
      <c r="G16" s="29"/>
      <c r="H16" s="29"/>
      <c r="I16" s="29"/>
      <c r="J16" s="29"/>
      <c r="K16" s="29"/>
      <c r="L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row>
    <row r="17" spans="1:56" ht="31.2" x14ac:dyDescent="0.3">
      <c r="A17" s="63" t="s">
        <v>14</v>
      </c>
      <c r="B17" s="64" t="s">
        <v>7</v>
      </c>
      <c r="C17" s="64" t="s">
        <v>15</v>
      </c>
      <c r="D17" s="29"/>
      <c r="E17" s="29"/>
      <c r="F17" s="29"/>
      <c r="G17" s="29"/>
      <c r="H17" s="29"/>
      <c r="I17" s="29"/>
      <c r="J17" s="29"/>
      <c r="K17" s="29"/>
      <c r="L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row>
    <row r="18" spans="1:56" ht="16.2" thickBot="1" x14ac:dyDescent="0.35">
      <c r="A18" s="120" t="s">
        <v>13</v>
      </c>
      <c r="B18" s="121">
        <v>107795</v>
      </c>
      <c r="C18" s="122">
        <v>761.69707314810523</v>
      </c>
      <c r="D18" s="29"/>
      <c r="E18" s="29"/>
      <c r="F18" s="29"/>
      <c r="G18" s="29"/>
      <c r="H18" s="29"/>
      <c r="I18" s="29"/>
      <c r="J18" s="29"/>
      <c r="K18" s="29"/>
      <c r="L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row>
    <row r="19" spans="1:56" ht="16.2" thickTop="1" x14ac:dyDescent="0.3">
      <c r="A19" s="123" t="s">
        <v>16</v>
      </c>
      <c r="B19" s="124">
        <v>3474</v>
      </c>
      <c r="C19" s="125">
        <v>774.26137017846861</v>
      </c>
      <c r="D19" s="29"/>
      <c r="E19" s="29"/>
      <c r="F19" s="29"/>
      <c r="G19" s="29"/>
      <c r="H19" s="29"/>
      <c r="I19" s="29"/>
      <c r="J19" s="29"/>
      <c r="K19" s="29"/>
      <c r="L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row>
    <row r="20" spans="1:56" x14ac:dyDescent="0.3">
      <c r="A20" s="65" t="s">
        <v>17</v>
      </c>
      <c r="B20" s="66">
        <v>603</v>
      </c>
      <c r="C20" s="126">
        <v>442.74295190713099</v>
      </c>
      <c r="D20" s="29"/>
      <c r="E20" s="29"/>
      <c r="F20" s="29"/>
      <c r="G20" s="29"/>
      <c r="H20" s="29"/>
      <c r="I20" s="29"/>
      <c r="J20" s="29"/>
      <c r="K20" s="29"/>
      <c r="L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row>
    <row r="21" spans="1:56" x14ac:dyDescent="0.3">
      <c r="A21" s="65" t="s">
        <v>18</v>
      </c>
      <c r="B21" s="66">
        <v>1644</v>
      </c>
      <c r="C21" s="126">
        <v>455.41058394160586</v>
      </c>
      <c r="D21" s="29"/>
      <c r="E21" s="29"/>
      <c r="F21" s="29"/>
      <c r="G21" s="29"/>
      <c r="H21" s="29"/>
      <c r="I21" s="29"/>
      <c r="J21" s="29"/>
      <c r="K21" s="29"/>
      <c r="L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row>
    <row r="22" spans="1:56" x14ac:dyDescent="0.3">
      <c r="A22" s="65" t="s">
        <v>538</v>
      </c>
      <c r="B22" s="66">
        <v>1227</v>
      </c>
      <c r="C22" s="126">
        <v>1364.3969030154849</v>
      </c>
      <c r="D22" s="29"/>
      <c r="E22" s="29"/>
      <c r="F22" s="29"/>
      <c r="G22" s="29"/>
      <c r="H22" s="29"/>
      <c r="I22" s="29"/>
      <c r="J22" s="29"/>
      <c r="K22" s="29"/>
      <c r="L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row>
    <row r="23" spans="1:56" x14ac:dyDescent="0.3">
      <c r="A23" s="123" t="s">
        <v>19</v>
      </c>
      <c r="B23" s="124">
        <v>1840</v>
      </c>
      <c r="C23" s="125">
        <v>714.7842391304348</v>
      </c>
      <c r="D23" s="29"/>
      <c r="E23" s="29"/>
      <c r="F23" s="29"/>
      <c r="G23" s="29"/>
      <c r="H23" s="29"/>
      <c r="I23" s="29"/>
      <c r="J23" s="29"/>
      <c r="K23" s="29"/>
      <c r="L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row>
    <row r="24" spans="1:56" x14ac:dyDescent="0.3">
      <c r="A24" s="65" t="s">
        <v>17</v>
      </c>
      <c r="B24" s="66">
        <v>704</v>
      </c>
      <c r="C24" s="126">
        <v>464.01704545454544</v>
      </c>
      <c r="D24" s="29"/>
      <c r="E24" s="29"/>
      <c r="F24" s="29"/>
      <c r="G24" s="29"/>
      <c r="H24" s="29"/>
      <c r="I24" s="29"/>
      <c r="J24" s="29"/>
      <c r="K24" s="29"/>
      <c r="L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row>
    <row r="25" spans="1:56" x14ac:dyDescent="0.3">
      <c r="A25" s="65" t="s">
        <v>18</v>
      </c>
      <c r="B25" s="66">
        <v>715</v>
      </c>
      <c r="C25" s="126">
        <v>735.50209790209794</v>
      </c>
      <c r="D25" s="29"/>
      <c r="E25" s="29"/>
      <c r="F25" s="29"/>
      <c r="G25" s="29"/>
      <c r="H25" s="29"/>
      <c r="I25" s="29"/>
      <c r="J25" s="29"/>
      <c r="K25" s="29"/>
      <c r="L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row>
    <row r="26" spans="1:56" x14ac:dyDescent="0.3">
      <c r="A26" s="65" t="s">
        <v>538</v>
      </c>
      <c r="B26" s="66">
        <v>421</v>
      </c>
      <c r="C26" s="126">
        <v>1098.9334916864609</v>
      </c>
      <c r="D26" s="29"/>
      <c r="E26" s="29"/>
      <c r="F26" s="29"/>
      <c r="G26" s="29"/>
      <c r="H26" s="29"/>
      <c r="I26" s="29"/>
      <c r="J26" s="29"/>
      <c r="K26" s="29"/>
      <c r="L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row>
    <row r="27" spans="1:56" x14ac:dyDescent="0.3">
      <c r="A27" s="123" t="s">
        <v>20</v>
      </c>
      <c r="B27" s="124">
        <v>2071</v>
      </c>
      <c r="C27" s="125">
        <v>270.48285852245294</v>
      </c>
      <c r="D27" s="29"/>
      <c r="E27" s="29"/>
      <c r="F27" s="29"/>
      <c r="G27" s="29"/>
      <c r="H27" s="29"/>
      <c r="I27" s="29"/>
      <c r="J27" s="29"/>
      <c r="K27" s="29"/>
      <c r="L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row>
    <row r="28" spans="1:56" x14ac:dyDescent="0.3">
      <c r="A28" s="65" t="s">
        <v>17</v>
      </c>
      <c r="B28" s="66">
        <v>963</v>
      </c>
      <c r="C28" s="126">
        <v>136.2876427829699</v>
      </c>
      <c r="D28" s="29"/>
      <c r="E28" s="29"/>
      <c r="F28" s="29"/>
      <c r="G28" s="29"/>
      <c r="H28" s="29"/>
      <c r="I28" s="29"/>
      <c r="J28" s="29"/>
      <c r="K28" s="29"/>
      <c r="L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row>
    <row r="29" spans="1:56" x14ac:dyDescent="0.3">
      <c r="A29" s="65" t="s">
        <v>18</v>
      </c>
      <c r="B29" s="66">
        <v>992</v>
      </c>
      <c r="C29" s="126">
        <v>334.78629032258067</v>
      </c>
      <c r="D29" s="29"/>
      <c r="E29" s="29"/>
      <c r="F29" s="29"/>
      <c r="G29" s="29"/>
      <c r="H29" s="29"/>
      <c r="I29" s="29"/>
      <c r="J29" s="29"/>
      <c r="K29" s="29"/>
      <c r="L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row>
    <row r="30" spans="1:56" x14ac:dyDescent="0.3">
      <c r="A30" s="65" t="s">
        <v>538</v>
      </c>
      <c r="B30" s="66">
        <v>116</v>
      </c>
      <c r="C30" s="126">
        <v>834.62931034482756</v>
      </c>
      <c r="D30" s="29"/>
      <c r="E30" s="29"/>
      <c r="F30" s="29"/>
      <c r="G30" s="29"/>
      <c r="H30" s="29"/>
      <c r="I30" s="29"/>
      <c r="J30" s="29"/>
      <c r="K30" s="29"/>
      <c r="L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row>
    <row r="31" spans="1:56" x14ac:dyDescent="0.3">
      <c r="A31" s="123" t="s">
        <v>21</v>
      </c>
      <c r="B31" s="124">
        <v>461</v>
      </c>
      <c r="C31" s="125">
        <v>1286.7744034707159</v>
      </c>
      <c r="D31" s="29"/>
      <c r="E31" s="29"/>
      <c r="F31" s="29"/>
      <c r="G31" s="29"/>
      <c r="H31" s="29"/>
      <c r="I31" s="29"/>
      <c r="J31" s="29"/>
      <c r="K31" s="29"/>
      <c r="L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row>
    <row r="32" spans="1:56" x14ac:dyDescent="0.3">
      <c r="A32" s="65" t="s">
        <v>17</v>
      </c>
      <c r="B32" s="66">
        <v>31</v>
      </c>
      <c r="C32" s="126">
        <v>264.96774193548384</v>
      </c>
      <c r="D32" s="29"/>
      <c r="E32" s="29"/>
      <c r="F32" s="29"/>
      <c r="G32" s="29"/>
      <c r="H32" s="29"/>
      <c r="I32" s="29"/>
      <c r="J32" s="29"/>
      <c r="K32" s="29"/>
      <c r="L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row>
    <row r="33" spans="1:56" x14ac:dyDescent="0.3">
      <c r="A33" s="65" t="s">
        <v>18</v>
      </c>
      <c r="B33" s="66">
        <v>28</v>
      </c>
      <c r="C33" s="126">
        <v>548.78571428571433</v>
      </c>
      <c r="D33" s="29"/>
      <c r="E33" s="29"/>
      <c r="F33" s="29"/>
      <c r="G33" s="29"/>
      <c r="H33" s="29"/>
      <c r="I33" s="29"/>
      <c r="J33" s="29"/>
      <c r="K33" s="29"/>
      <c r="L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row>
    <row r="34" spans="1:56" x14ac:dyDescent="0.3">
      <c r="A34" s="65" t="s">
        <v>538</v>
      </c>
      <c r="B34" s="66">
        <v>402</v>
      </c>
      <c r="C34" s="126">
        <v>1416.9726368159204</v>
      </c>
      <c r="D34" s="29"/>
      <c r="E34" s="29"/>
      <c r="F34" s="29"/>
      <c r="G34" s="29"/>
      <c r="H34" s="29"/>
      <c r="I34" s="29"/>
      <c r="J34" s="29"/>
      <c r="K34" s="29"/>
      <c r="L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row>
    <row r="35" spans="1:56" x14ac:dyDescent="0.3">
      <c r="A35" s="123" t="s">
        <v>22</v>
      </c>
      <c r="B35" s="124">
        <v>7276</v>
      </c>
      <c r="C35" s="125">
        <v>1018.3833150082463</v>
      </c>
      <c r="D35" s="29"/>
      <c r="E35" s="29"/>
      <c r="F35" s="29"/>
      <c r="G35" s="29"/>
      <c r="H35" s="29"/>
      <c r="I35" s="29"/>
      <c r="J35" s="29"/>
      <c r="K35" s="29"/>
      <c r="L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row>
    <row r="36" spans="1:56" x14ac:dyDescent="0.3">
      <c r="A36" s="65" t="s">
        <v>17</v>
      </c>
      <c r="B36" s="66">
        <v>1110</v>
      </c>
      <c r="C36" s="126">
        <v>580.9234234234234</v>
      </c>
      <c r="D36" s="29"/>
      <c r="E36" s="29"/>
      <c r="F36" s="29"/>
      <c r="G36" s="29"/>
      <c r="H36" s="29"/>
      <c r="I36" s="29"/>
      <c r="J36" s="29"/>
      <c r="K36" s="29"/>
      <c r="L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row>
    <row r="37" spans="1:56" x14ac:dyDescent="0.3">
      <c r="A37" s="65" t="s">
        <v>18</v>
      </c>
      <c r="B37" s="66">
        <v>3821</v>
      </c>
      <c r="C37" s="126">
        <v>839.99764459565563</v>
      </c>
      <c r="D37" s="29"/>
      <c r="E37" s="29"/>
      <c r="F37" s="29"/>
      <c r="G37" s="29"/>
      <c r="H37" s="29"/>
      <c r="I37" s="29"/>
      <c r="J37" s="29"/>
      <c r="K37" s="29"/>
      <c r="L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row>
    <row r="38" spans="1:56" x14ac:dyDescent="0.3">
      <c r="A38" s="65" t="s">
        <v>538</v>
      </c>
      <c r="B38" s="66">
        <v>2345</v>
      </c>
      <c r="C38" s="126">
        <v>1516.119829424307</v>
      </c>
      <c r="D38" s="29"/>
      <c r="E38" s="29"/>
      <c r="F38" s="29"/>
      <c r="G38" s="29"/>
      <c r="H38" s="29"/>
      <c r="I38" s="29"/>
      <c r="J38" s="29"/>
      <c r="K38" s="29"/>
      <c r="L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row>
    <row r="39" spans="1:56" x14ac:dyDescent="0.3">
      <c r="A39" s="123" t="s">
        <v>23</v>
      </c>
      <c r="B39" s="124">
        <v>1350</v>
      </c>
      <c r="C39" s="125">
        <v>511.19037037037037</v>
      </c>
      <c r="D39" s="29"/>
      <c r="E39" s="29"/>
      <c r="F39" s="29"/>
      <c r="G39" s="29"/>
      <c r="H39" s="29"/>
      <c r="I39" s="29"/>
      <c r="J39" s="29"/>
      <c r="K39" s="29"/>
      <c r="L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row>
    <row r="40" spans="1:56" x14ac:dyDescent="0.3">
      <c r="A40" s="65" t="s">
        <v>17</v>
      </c>
      <c r="B40" s="66">
        <v>771</v>
      </c>
      <c r="C40" s="126">
        <v>334.1621271076524</v>
      </c>
      <c r="D40" s="29"/>
      <c r="E40" s="29"/>
      <c r="F40" s="29"/>
      <c r="G40" s="29"/>
      <c r="H40" s="29"/>
      <c r="I40" s="29"/>
      <c r="J40" s="29"/>
      <c r="K40" s="29"/>
      <c r="L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row>
    <row r="41" spans="1:56" x14ac:dyDescent="0.3">
      <c r="A41" s="65" t="s">
        <v>18</v>
      </c>
      <c r="B41" s="66">
        <v>394</v>
      </c>
      <c r="C41" s="126">
        <v>617.07614213197974</v>
      </c>
      <c r="D41" s="29"/>
      <c r="E41" s="29"/>
      <c r="F41" s="29"/>
      <c r="G41" s="29"/>
      <c r="H41" s="29"/>
      <c r="I41" s="29"/>
      <c r="J41" s="29"/>
      <c r="K41" s="29"/>
      <c r="L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row>
    <row r="42" spans="1:56" x14ac:dyDescent="0.3">
      <c r="A42" s="65" t="s">
        <v>538</v>
      </c>
      <c r="B42" s="66">
        <v>185</v>
      </c>
      <c r="C42" s="126">
        <v>1023.4594594594595</v>
      </c>
      <c r="D42" s="29"/>
      <c r="E42" s="29"/>
      <c r="F42" s="29"/>
      <c r="G42" s="29"/>
      <c r="H42" s="29"/>
      <c r="I42" s="29"/>
      <c r="J42" s="29"/>
      <c r="K42" s="29"/>
      <c r="L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row>
    <row r="43" spans="1:56" x14ac:dyDescent="0.3">
      <c r="A43" s="123" t="s">
        <v>24</v>
      </c>
      <c r="B43" s="124">
        <v>1832</v>
      </c>
      <c r="C43" s="125">
        <v>1114.0021834061135</v>
      </c>
      <c r="D43" s="29"/>
      <c r="E43" s="29"/>
      <c r="F43" s="29"/>
      <c r="G43" s="29"/>
      <c r="H43" s="29"/>
      <c r="I43" s="29"/>
      <c r="J43" s="29"/>
      <c r="K43" s="29"/>
      <c r="L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row>
    <row r="44" spans="1:56" x14ac:dyDescent="0.3">
      <c r="A44" s="65" t="s">
        <v>17</v>
      </c>
      <c r="B44" s="66">
        <v>124</v>
      </c>
      <c r="C44" s="126">
        <v>1633.7822580645161</v>
      </c>
      <c r="D44" s="29"/>
      <c r="E44" s="29"/>
      <c r="F44" s="29"/>
      <c r="G44" s="29"/>
      <c r="H44" s="29"/>
      <c r="I44" s="29"/>
      <c r="J44" s="29"/>
      <c r="K44" s="29"/>
      <c r="L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row>
    <row r="45" spans="1:56" x14ac:dyDescent="0.3">
      <c r="A45" s="65" t="s">
        <v>18</v>
      </c>
      <c r="B45" s="66">
        <v>1044</v>
      </c>
      <c r="C45" s="126">
        <v>618.47796934865903</v>
      </c>
      <c r="D45" s="29"/>
      <c r="E45" s="29"/>
      <c r="F45" s="29"/>
      <c r="G45" s="29"/>
      <c r="H45" s="29"/>
      <c r="I45" s="29"/>
      <c r="J45" s="29"/>
      <c r="K45" s="29"/>
      <c r="L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row>
    <row r="46" spans="1:56" x14ac:dyDescent="0.3">
      <c r="A46" s="65" t="s">
        <v>538</v>
      </c>
      <c r="B46" s="66">
        <v>664</v>
      </c>
      <c r="C46" s="126">
        <v>1796.0421686746988</v>
      </c>
      <c r="D46" s="29"/>
      <c r="E46" s="29"/>
      <c r="F46" s="29"/>
      <c r="G46" s="29"/>
      <c r="H46" s="29"/>
      <c r="I46" s="29"/>
      <c r="J46" s="29"/>
      <c r="K46" s="29"/>
      <c r="L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row>
    <row r="47" spans="1:56" x14ac:dyDescent="0.3">
      <c r="A47" s="123" t="s">
        <v>25</v>
      </c>
      <c r="B47" s="124">
        <v>7974</v>
      </c>
      <c r="C47" s="125">
        <v>1038.9419362929521</v>
      </c>
      <c r="D47" s="29"/>
      <c r="E47" s="29"/>
      <c r="F47" s="29"/>
      <c r="G47" s="29"/>
      <c r="H47" s="29"/>
      <c r="I47" s="29"/>
      <c r="J47" s="29"/>
      <c r="K47" s="29"/>
      <c r="L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row>
    <row r="48" spans="1:56" x14ac:dyDescent="0.3">
      <c r="A48" s="65" t="s">
        <v>17</v>
      </c>
      <c r="B48" s="66">
        <v>162</v>
      </c>
      <c r="C48" s="126">
        <v>577.54320987654319</v>
      </c>
      <c r="D48" s="29"/>
      <c r="E48" s="29"/>
      <c r="F48" s="29"/>
      <c r="G48" s="29"/>
      <c r="H48" s="29"/>
      <c r="I48" s="29"/>
      <c r="J48" s="29"/>
      <c r="K48" s="29"/>
      <c r="L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row>
    <row r="49" spans="1:56" x14ac:dyDescent="0.3">
      <c r="A49" s="65" t="s">
        <v>18</v>
      </c>
      <c r="B49" s="66">
        <v>5727</v>
      </c>
      <c r="C49" s="126">
        <v>845.53239043129042</v>
      </c>
      <c r="D49" s="29"/>
      <c r="E49" s="29"/>
      <c r="F49" s="29"/>
      <c r="G49" s="29"/>
      <c r="H49" s="29"/>
      <c r="I49" s="29"/>
      <c r="J49" s="29"/>
      <c r="K49" s="29"/>
      <c r="L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row>
    <row r="50" spans="1:56" x14ac:dyDescent="0.3">
      <c r="A50" s="65" t="s">
        <v>538</v>
      </c>
      <c r="B50" s="66">
        <v>2085</v>
      </c>
      <c r="C50" s="126">
        <v>1606.0417266187051</v>
      </c>
      <c r="D50" s="29"/>
      <c r="E50" s="29"/>
      <c r="F50" s="29"/>
      <c r="G50" s="29"/>
      <c r="H50" s="29"/>
      <c r="I50" s="29"/>
      <c r="J50" s="29"/>
      <c r="K50" s="29"/>
      <c r="L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row>
    <row r="51" spans="1:56" x14ac:dyDescent="0.3">
      <c r="A51" s="123" t="s">
        <v>26</v>
      </c>
      <c r="B51" s="124">
        <v>3830</v>
      </c>
      <c r="C51" s="125">
        <v>297.80496083550912</v>
      </c>
      <c r="D51" s="29"/>
      <c r="E51" s="29"/>
      <c r="F51" s="29"/>
      <c r="G51" s="29"/>
      <c r="H51" s="29"/>
      <c r="I51" s="29"/>
      <c r="J51" s="29"/>
      <c r="K51" s="29"/>
      <c r="L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row>
    <row r="52" spans="1:56" x14ac:dyDescent="0.3">
      <c r="A52" s="65" t="s">
        <v>17</v>
      </c>
      <c r="B52" s="66">
        <v>1406</v>
      </c>
      <c r="C52" s="126">
        <v>54.302987197724043</v>
      </c>
      <c r="D52" s="29"/>
      <c r="E52" s="29"/>
      <c r="F52" s="29"/>
      <c r="G52" s="29"/>
      <c r="H52" s="29"/>
      <c r="I52" s="29"/>
      <c r="J52" s="29"/>
      <c r="K52" s="29"/>
      <c r="L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row>
    <row r="53" spans="1:56" x14ac:dyDescent="0.3">
      <c r="A53" s="65" t="s">
        <v>18</v>
      </c>
      <c r="B53" s="66">
        <v>1720</v>
      </c>
      <c r="C53" s="126">
        <v>118.01104651162791</v>
      </c>
      <c r="D53" s="29"/>
      <c r="E53" s="29"/>
      <c r="F53" s="29"/>
      <c r="G53" s="29"/>
      <c r="H53" s="29"/>
      <c r="I53" s="29"/>
      <c r="J53" s="29"/>
      <c r="K53" s="29"/>
      <c r="L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row>
    <row r="54" spans="1:56" x14ac:dyDescent="0.3">
      <c r="A54" s="65" t="s">
        <v>538</v>
      </c>
      <c r="B54" s="66">
        <v>704</v>
      </c>
      <c r="C54" s="126">
        <v>1223.3863636363637</v>
      </c>
      <c r="D54" s="29"/>
      <c r="E54" s="29"/>
      <c r="F54" s="29"/>
      <c r="G54" s="29"/>
      <c r="H54" s="29"/>
      <c r="I54" s="29"/>
      <c r="J54" s="29"/>
      <c r="K54" s="29"/>
      <c r="L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row>
    <row r="55" spans="1:56" x14ac:dyDescent="0.3">
      <c r="A55" s="123" t="s">
        <v>27</v>
      </c>
      <c r="B55" s="124">
        <v>3240</v>
      </c>
      <c r="C55" s="125">
        <v>427.65493827160492</v>
      </c>
      <c r="D55" s="29"/>
      <c r="E55" s="29"/>
      <c r="F55" s="29"/>
      <c r="G55" s="29"/>
      <c r="H55" s="29"/>
      <c r="I55" s="29"/>
      <c r="J55" s="29"/>
      <c r="K55" s="29"/>
      <c r="L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row>
    <row r="56" spans="1:56" x14ac:dyDescent="0.3">
      <c r="A56" s="65" t="s">
        <v>17</v>
      </c>
      <c r="B56" s="66">
        <v>2241</v>
      </c>
      <c r="C56" s="126">
        <v>288.8697010263275</v>
      </c>
      <c r="D56" s="29"/>
      <c r="E56" s="29"/>
      <c r="F56" s="29"/>
      <c r="G56" s="29"/>
      <c r="H56" s="29"/>
      <c r="I56" s="29"/>
      <c r="J56" s="29"/>
      <c r="K56" s="29"/>
      <c r="L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row>
    <row r="57" spans="1:56" x14ac:dyDescent="0.3">
      <c r="A57" s="65" t="s">
        <v>18</v>
      </c>
      <c r="B57" s="66">
        <v>970</v>
      </c>
      <c r="C57" s="126">
        <v>733.55051546391758</v>
      </c>
      <c r="D57" s="29"/>
      <c r="E57" s="29"/>
      <c r="F57" s="29"/>
      <c r="G57" s="29"/>
      <c r="H57" s="29"/>
      <c r="I57" s="29"/>
      <c r="J57" s="29"/>
      <c r="K57" s="29"/>
      <c r="L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row>
    <row r="58" spans="1:56" x14ac:dyDescent="0.3">
      <c r="A58" s="65" t="s">
        <v>538</v>
      </c>
      <c r="B58" s="66">
        <v>29</v>
      </c>
      <c r="C58" s="126">
        <v>920.72413793103453</v>
      </c>
      <c r="D58" s="29"/>
      <c r="E58" s="29"/>
      <c r="F58" s="29"/>
      <c r="G58" s="29"/>
      <c r="H58" s="29"/>
      <c r="I58" s="29"/>
      <c r="J58" s="29"/>
      <c r="K58" s="29"/>
      <c r="L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row>
    <row r="59" spans="1:56" x14ac:dyDescent="0.3">
      <c r="A59" s="123" t="s">
        <v>28</v>
      </c>
      <c r="B59" s="124">
        <v>10712</v>
      </c>
      <c r="C59" s="125">
        <v>996.5845780433159</v>
      </c>
      <c r="D59" s="29"/>
      <c r="E59" s="29"/>
      <c r="F59" s="29"/>
      <c r="G59" s="29"/>
      <c r="H59" s="29"/>
      <c r="I59" s="29"/>
      <c r="J59" s="29"/>
      <c r="K59" s="29"/>
      <c r="L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row>
    <row r="60" spans="1:56" x14ac:dyDescent="0.3">
      <c r="A60" s="65" t="s">
        <v>17</v>
      </c>
      <c r="B60" s="66">
        <v>3105</v>
      </c>
      <c r="C60" s="126">
        <v>587.96006441223835</v>
      </c>
      <c r="D60" s="29"/>
      <c r="E60" s="29"/>
      <c r="F60" s="29"/>
      <c r="G60" s="29"/>
      <c r="H60" s="29"/>
      <c r="I60" s="29"/>
      <c r="J60" s="29"/>
      <c r="K60" s="29"/>
      <c r="L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row>
    <row r="61" spans="1:56" x14ac:dyDescent="0.3">
      <c r="A61" s="65" t="s">
        <v>18</v>
      </c>
      <c r="B61" s="66">
        <v>1715</v>
      </c>
      <c r="C61" s="126">
        <v>864.57551020408164</v>
      </c>
      <c r="D61" s="29"/>
      <c r="E61" s="29"/>
      <c r="F61" s="29"/>
      <c r="G61" s="29"/>
      <c r="H61" s="29"/>
      <c r="I61" s="29"/>
      <c r="J61" s="29"/>
      <c r="K61" s="29"/>
      <c r="L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row>
    <row r="62" spans="1:56" x14ac:dyDescent="0.3">
      <c r="A62" s="65" t="s">
        <v>538</v>
      </c>
      <c r="B62" s="66">
        <v>5892</v>
      </c>
      <c r="C62" s="126">
        <v>1250.3480991174474</v>
      </c>
      <c r="D62" s="29"/>
      <c r="E62" s="29"/>
      <c r="F62" s="29"/>
      <c r="G62" s="29"/>
      <c r="H62" s="29"/>
      <c r="I62" s="29"/>
      <c r="J62" s="29"/>
      <c r="K62" s="29"/>
      <c r="L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row>
    <row r="63" spans="1:56" x14ac:dyDescent="0.3">
      <c r="A63" s="123" t="s">
        <v>29</v>
      </c>
      <c r="B63" s="124">
        <v>7377</v>
      </c>
      <c r="C63" s="125">
        <v>349.0862139080927</v>
      </c>
      <c r="D63" s="29"/>
      <c r="E63" s="29"/>
      <c r="F63" s="29"/>
      <c r="G63" s="29"/>
      <c r="H63" s="29"/>
      <c r="I63" s="29"/>
      <c r="J63" s="29"/>
      <c r="K63" s="29"/>
      <c r="L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row>
    <row r="64" spans="1:56" x14ac:dyDescent="0.3">
      <c r="A64" s="65" t="s">
        <v>17</v>
      </c>
      <c r="B64" s="66">
        <v>3272</v>
      </c>
      <c r="C64" s="126">
        <v>260.50183374083127</v>
      </c>
      <c r="D64" s="29"/>
      <c r="E64" s="29"/>
      <c r="F64" s="29"/>
      <c r="G64" s="29"/>
      <c r="H64" s="29"/>
      <c r="I64" s="29"/>
      <c r="J64" s="29"/>
      <c r="K64" s="29"/>
      <c r="L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row>
    <row r="65" spans="1:56" x14ac:dyDescent="0.3">
      <c r="A65" s="65" t="s">
        <v>18</v>
      </c>
      <c r="B65" s="66">
        <v>3952</v>
      </c>
      <c r="C65" s="126">
        <v>416.6594129554656</v>
      </c>
      <c r="D65" s="29"/>
      <c r="E65" s="29"/>
      <c r="F65" s="29"/>
      <c r="G65" s="29"/>
      <c r="H65" s="29"/>
      <c r="I65" s="29"/>
      <c r="J65" s="29"/>
      <c r="K65" s="29"/>
      <c r="L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row>
    <row r="66" spans="1:56" x14ac:dyDescent="0.3">
      <c r="A66" s="65" t="s">
        <v>538</v>
      </c>
      <c r="B66" s="66">
        <v>153</v>
      </c>
      <c r="C66" s="126">
        <v>498.0980392156863</v>
      </c>
      <c r="D66" s="29"/>
      <c r="E66" s="29"/>
      <c r="F66" s="29"/>
      <c r="G66" s="29"/>
      <c r="H66" s="29"/>
      <c r="I66" s="29"/>
      <c r="J66" s="29"/>
      <c r="K66" s="29"/>
      <c r="L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row>
    <row r="67" spans="1:56" x14ac:dyDescent="0.3">
      <c r="A67" s="123" t="s">
        <v>30</v>
      </c>
      <c r="B67" s="124">
        <v>2791</v>
      </c>
      <c r="C67" s="125">
        <v>732.87388032963099</v>
      </c>
      <c r="D67" s="29"/>
      <c r="E67" s="29"/>
      <c r="F67" s="29"/>
      <c r="G67" s="29"/>
      <c r="H67" s="29"/>
      <c r="I67" s="29"/>
      <c r="J67" s="29"/>
      <c r="K67" s="29"/>
      <c r="L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row>
    <row r="68" spans="1:56" x14ac:dyDescent="0.3">
      <c r="A68" s="65" t="s">
        <v>17</v>
      </c>
      <c r="B68" s="66">
        <v>543</v>
      </c>
      <c r="C68" s="126">
        <v>444.50460405156537</v>
      </c>
      <c r="D68" s="29"/>
      <c r="E68" s="29"/>
      <c r="F68" s="29"/>
      <c r="G68" s="29"/>
      <c r="H68" s="29"/>
      <c r="I68" s="29"/>
      <c r="J68" s="29"/>
      <c r="K68" s="29"/>
      <c r="L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row>
    <row r="69" spans="1:56" x14ac:dyDescent="0.3">
      <c r="A69" s="65" t="s">
        <v>18</v>
      </c>
      <c r="B69" s="66">
        <v>1878</v>
      </c>
      <c r="C69" s="126">
        <v>741.00585729499471</v>
      </c>
      <c r="D69" s="29"/>
      <c r="E69" s="29"/>
      <c r="F69" s="29"/>
      <c r="G69" s="29"/>
      <c r="H69" s="29"/>
      <c r="I69" s="29"/>
      <c r="J69" s="29"/>
      <c r="K69" s="29"/>
      <c r="L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row>
    <row r="70" spans="1:56" x14ac:dyDescent="0.3">
      <c r="A70" s="65" t="s">
        <v>538</v>
      </c>
      <c r="B70" s="66">
        <v>370</v>
      </c>
      <c r="C70" s="126">
        <v>1114.8</v>
      </c>
      <c r="D70" s="29"/>
      <c r="E70" s="29"/>
      <c r="F70" s="29"/>
      <c r="G70" s="29"/>
      <c r="H70" s="29"/>
      <c r="I70" s="29"/>
      <c r="J70" s="29"/>
      <c r="K70" s="29"/>
      <c r="L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row>
    <row r="71" spans="1:56" x14ac:dyDescent="0.3">
      <c r="A71" s="123" t="s">
        <v>31</v>
      </c>
      <c r="B71" s="124">
        <v>4308</v>
      </c>
      <c r="C71" s="125">
        <v>564.79363974001853</v>
      </c>
      <c r="D71" s="29"/>
      <c r="E71" s="29"/>
      <c r="F71" s="29"/>
      <c r="G71" s="29"/>
      <c r="H71" s="29"/>
      <c r="I71" s="29"/>
      <c r="J71" s="29"/>
      <c r="K71" s="29"/>
      <c r="L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row>
    <row r="72" spans="1:56" x14ac:dyDescent="0.3">
      <c r="A72" s="65" t="s">
        <v>17</v>
      </c>
      <c r="B72" s="66">
        <v>1809</v>
      </c>
      <c r="C72" s="126">
        <v>220.73687119955775</v>
      </c>
      <c r="D72" s="29"/>
      <c r="E72" s="29"/>
      <c r="F72" s="29"/>
      <c r="G72" s="29"/>
      <c r="H72" s="29"/>
      <c r="I72" s="29"/>
      <c r="J72" s="29"/>
      <c r="K72" s="29"/>
      <c r="L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row>
    <row r="73" spans="1:56" x14ac:dyDescent="0.3">
      <c r="A73" s="65" t="s">
        <v>18</v>
      </c>
      <c r="B73" s="66">
        <v>1215</v>
      </c>
      <c r="C73" s="126">
        <v>508.03950617283948</v>
      </c>
      <c r="D73" s="29"/>
      <c r="E73" s="29"/>
      <c r="F73" s="29"/>
      <c r="G73" s="29"/>
      <c r="H73" s="29"/>
      <c r="I73" s="29"/>
      <c r="J73" s="29"/>
      <c r="K73" s="29"/>
      <c r="L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row>
    <row r="74" spans="1:56" x14ac:dyDescent="0.3">
      <c r="A74" s="65" t="s">
        <v>538</v>
      </c>
      <c r="B74" s="66">
        <v>1284</v>
      </c>
      <c r="C74" s="126">
        <v>1103.2320872274142</v>
      </c>
      <c r="D74" s="29"/>
      <c r="E74" s="29"/>
      <c r="F74" s="29"/>
      <c r="G74" s="29"/>
      <c r="H74" s="29"/>
      <c r="I74" s="29"/>
      <c r="J74" s="29"/>
      <c r="K74" s="29"/>
      <c r="L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row>
    <row r="75" spans="1:56" x14ac:dyDescent="0.3">
      <c r="A75" s="123" t="s">
        <v>32</v>
      </c>
      <c r="B75" s="124">
        <v>7993</v>
      </c>
      <c r="C75" s="125">
        <v>1004.8047041161016</v>
      </c>
      <c r="D75" s="29"/>
      <c r="E75" s="29"/>
      <c r="F75" s="29"/>
      <c r="G75" s="29"/>
      <c r="H75" s="29"/>
      <c r="I75" s="29"/>
      <c r="J75" s="29"/>
      <c r="K75" s="29"/>
      <c r="L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row>
    <row r="76" spans="1:56" x14ac:dyDescent="0.3">
      <c r="A76" s="65" t="s">
        <v>17</v>
      </c>
      <c r="B76" s="66">
        <v>1659</v>
      </c>
      <c r="C76" s="126">
        <v>451.7691380349608</v>
      </c>
      <c r="D76" s="29"/>
      <c r="E76" s="29"/>
      <c r="F76" s="29"/>
      <c r="G76" s="29"/>
      <c r="H76" s="29"/>
      <c r="I76" s="29"/>
      <c r="J76" s="29"/>
      <c r="K76" s="29"/>
      <c r="L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row>
    <row r="77" spans="1:56" x14ac:dyDescent="0.3">
      <c r="A77" s="65" t="s">
        <v>18</v>
      </c>
      <c r="B77" s="66">
        <v>4266</v>
      </c>
      <c r="C77" s="126">
        <v>905.11931551804969</v>
      </c>
      <c r="D77" s="29"/>
      <c r="E77" s="29"/>
      <c r="F77" s="29"/>
      <c r="G77" s="29"/>
      <c r="H77" s="29"/>
      <c r="I77" s="29"/>
      <c r="J77" s="29"/>
      <c r="K77" s="29"/>
      <c r="L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row>
    <row r="78" spans="1:56" x14ac:dyDescent="0.3">
      <c r="A78" s="65" t="s">
        <v>538</v>
      </c>
      <c r="B78" s="66">
        <v>2068</v>
      </c>
      <c r="C78" s="126">
        <v>1654.100580270793</v>
      </c>
      <c r="D78" s="29"/>
      <c r="E78" s="29"/>
      <c r="F78" s="29"/>
      <c r="G78" s="29"/>
      <c r="H78" s="29"/>
      <c r="I78" s="29"/>
      <c r="J78" s="29"/>
      <c r="K78" s="29"/>
      <c r="L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row>
    <row r="79" spans="1:56" x14ac:dyDescent="0.3">
      <c r="A79" s="123" t="s">
        <v>33</v>
      </c>
      <c r="B79" s="124">
        <v>2457</v>
      </c>
      <c r="C79" s="125">
        <v>607.59055759055764</v>
      </c>
      <c r="D79" s="29"/>
      <c r="E79" s="29"/>
      <c r="F79" s="29"/>
      <c r="G79" s="29"/>
      <c r="H79" s="29"/>
      <c r="I79" s="29"/>
      <c r="J79" s="29"/>
      <c r="K79" s="29"/>
      <c r="L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row>
    <row r="80" spans="1:56" x14ac:dyDescent="0.3">
      <c r="A80" s="65" t="s">
        <v>17</v>
      </c>
      <c r="B80" s="66">
        <v>131</v>
      </c>
      <c r="C80" s="126">
        <v>404.3358778625954</v>
      </c>
      <c r="D80" s="29"/>
      <c r="E80" s="29"/>
      <c r="F80" s="29"/>
      <c r="G80" s="29"/>
      <c r="H80" s="29"/>
      <c r="I80" s="29"/>
      <c r="J80" s="29"/>
      <c r="K80" s="29"/>
      <c r="L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row>
    <row r="81" spans="1:56" x14ac:dyDescent="0.3">
      <c r="A81" s="65" t="s">
        <v>18</v>
      </c>
      <c r="B81" s="66">
        <v>1982</v>
      </c>
      <c r="C81" s="126">
        <v>571.5060544904137</v>
      </c>
      <c r="D81" s="29"/>
      <c r="E81" s="29"/>
      <c r="F81" s="29"/>
      <c r="G81" s="29"/>
      <c r="H81" s="29"/>
      <c r="I81" s="29"/>
      <c r="J81" s="29"/>
      <c r="K81" s="29"/>
      <c r="L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row>
    <row r="82" spans="1:56" x14ac:dyDescent="0.3">
      <c r="A82" s="65" t="s">
        <v>538</v>
      </c>
      <c r="B82" s="66">
        <v>344</v>
      </c>
      <c r="C82" s="126">
        <v>892.89825581395348</v>
      </c>
      <c r="D82" s="29"/>
      <c r="E82" s="29"/>
      <c r="F82" s="29"/>
      <c r="G82" s="29"/>
      <c r="H82" s="29"/>
      <c r="I82" s="29"/>
      <c r="J82" s="29"/>
      <c r="K82" s="29"/>
      <c r="L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row>
    <row r="83" spans="1:56" x14ac:dyDescent="0.3">
      <c r="A83" s="123" t="s">
        <v>34</v>
      </c>
      <c r="B83" s="124">
        <v>2789</v>
      </c>
      <c r="C83" s="125">
        <v>127.16816063105055</v>
      </c>
      <c r="D83" s="29"/>
      <c r="E83" s="29"/>
      <c r="F83" s="29"/>
      <c r="G83" s="29"/>
      <c r="H83" s="29"/>
      <c r="I83" s="29"/>
      <c r="J83" s="29"/>
      <c r="K83" s="29"/>
      <c r="L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row>
    <row r="84" spans="1:56" x14ac:dyDescent="0.3">
      <c r="A84" s="65" t="s">
        <v>17</v>
      </c>
      <c r="B84" s="66">
        <v>1182</v>
      </c>
      <c r="C84" s="126">
        <v>111.63197969543147</v>
      </c>
      <c r="D84" s="29"/>
      <c r="E84" s="29"/>
      <c r="F84" s="29"/>
      <c r="G84" s="29"/>
      <c r="H84" s="29"/>
      <c r="I84" s="29"/>
      <c r="J84" s="29"/>
      <c r="K84" s="29"/>
      <c r="L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row>
    <row r="85" spans="1:56" x14ac:dyDescent="0.3">
      <c r="A85" s="65" t="s">
        <v>18</v>
      </c>
      <c r="B85" s="66">
        <v>1582</v>
      </c>
      <c r="C85" s="126">
        <v>129.64032869785083</v>
      </c>
      <c r="D85" s="29"/>
      <c r="E85" s="29"/>
      <c r="F85" s="29"/>
      <c r="G85" s="29"/>
      <c r="H85" s="29"/>
      <c r="I85" s="29"/>
      <c r="J85" s="29"/>
      <c r="K85" s="29"/>
      <c r="L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row>
    <row r="86" spans="1:56" x14ac:dyDescent="0.3">
      <c r="A86" s="65" t="s">
        <v>538</v>
      </c>
      <c r="B86" s="66">
        <v>25</v>
      </c>
      <c r="C86" s="126">
        <v>705.28</v>
      </c>
      <c r="D86" s="29"/>
      <c r="E86" s="29"/>
      <c r="F86" s="29"/>
      <c r="G86" s="29"/>
      <c r="H86" s="29"/>
      <c r="I86" s="29"/>
      <c r="J86" s="29"/>
      <c r="K86" s="29"/>
      <c r="L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row>
    <row r="87" spans="1:56" x14ac:dyDescent="0.3">
      <c r="A87" s="123" t="s">
        <v>35</v>
      </c>
      <c r="B87" s="124">
        <v>3198</v>
      </c>
      <c r="C87" s="125">
        <v>1006.5803627267042</v>
      </c>
      <c r="D87" s="29"/>
      <c r="E87" s="29"/>
      <c r="F87" s="29"/>
      <c r="G87" s="29"/>
      <c r="H87" s="29"/>
      <c r="I87" s="29"/>
      <c r="J87" s="29"/>
      <c r="K87" s="29"/>
      <c r="L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row>
    <row r="88" spans="1:56" x14ac:dyDescent="0.3">
      <c r="A88" s="65" t="s">
        <v>17</v>
      </c>
      <c r="B88" s="66">
        <v>320</v>
      </c>
      <c r="C88" s="126">
        <v>606.265625</v>
      </c>
      <c r="D88" s="29"/>
      <c r="E88" s="29"/>
      <c r="F88" s="29"/>
      <c r="G88" s="29"/>
      <c r="H88" s="29"/>
      <c r="I88" s="29"/>
      <c r="J88" s="29"/>
      <c r="K88" s="29"/>
      <c r="L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row>
    <row r="89" spans="1:56" x14ac:dyDescent="0.3">
      <c r="A89" s="65" t="s">
        <v>18</v>
      </c>
      <c r="B89" s="66">
        <v>2392</v>
      </c>
      <c r="C89" s="126">
        <v>997.15175585284283</v>
      </c>
      <c r="D89" s="29"/>
      <c r="E89" s="29"/>
      <c r="F89" s="29"/>
      <c r="G89" s="29"/>
      <c r="H89" s="29"/>
      <c r="I89" s="29"/>
      <c r="J89" s="29"/>
      <c r="K89" s="29"/>
      <c r="L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row>
    <row r="90" spans="1:56" x14ac:dyDescent="0.3">
      <c r="A90" s="65" t="s">
        <v>538</v>
      </c>
      <c r="B90" s="66">
        <v>486</v>
      </c>
      <c r="C90" s="126">
        <v>1316.5679012345679</v>
      </c>
      <c r="D90" s="29"/>
      <c r="E90" s="29"/>
      <c r="F90" s="29"/>
      <c r="G90" s="29"/>
      <c r="H90" s="29"/>
      <c r="I90" s="29"/>
      <c r="J90" s="29"/>
      <c r="K90" s="29"/>
      <c r="L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row>
    <row r="91" spans="1:56" x14ac:dyDescent="0.3">
      <c r="A91" s="123" t="s">
        <v>36</v>
      </c>
      <c r="B91" s="124">
        <v>7254</v>
      </c>
      <c r="C91" s="125">
        <v>150.75641025641025</v>
      </c>
      <c r="D91" s="29"/>
      <c r="E91" s="29"/>
      <c r="F91" s="29"/>
      <c r="G91" s="29"/>
      <c r="H91" s="29"/>
      <c r="I91" s="29"/>
      <c r="J91" s="29"/>
      <c r="K91" s="29"/>
      <c r="L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row>
    <row r="92" spans="1:56" x14ac:dyDescent="0.3">
      <c r="A92" s="65" t="s">
        <v>17</v>
      </c>
      <c r="B92" s="66">
        <v>4958</v>
      </c>
      <c r="C92" s="126">
        <v>40.655506252521178</v>
      </c>
      <c r="D92" s="29"/>
      <c r="E92" s="29"/>
      <c r="F92" s="29"/>
      <c r="G92" s="29"/>
      <c r="H92" s="29"/>
      <c r="I92" s="29"/>
      <c r="J92" s="29"/>
      <c r="K92" s="29"/>
      <c r="L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row>
    <row r="93" spans="1:56" x14ac:dyDescent="0.3">
      <c r="A93" s="65" t="s">
        <v>18</v>
      </c>
      <c r="B93" s="66">
        <v>1426</v>
      </c>
      <c r="C93" s="126">
        <v>350.51472650771387</v>
      </c>
      <c r="D93" s="29"/>
      <c r="E93" s="29"/>
      <c r="F93" s="29"/>
      <c r="G93" s="29"/>
      <c r="H93" s="29"/>
      <c r="I93" s="29"/>
      <c r="J93" s="29"/>
      <c r="K93" s="29"/>
      <c r="L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row>
    <row r="94" spans="1:56" x14ac:dyDescent="0.3">
      <c r="A94" s="65" t="s">
        <v>538</v>
      </c>
      <c r="B94" s="66">
        <v>870</v>
      </c>
      <c r="C94" s="126">
        <v>450.78505747126439</v>
      </c>
      <c r="D94" s="29"/>
      <c r="E94" s="29"/>
      <c r="F94" s="29"/>
      <c r="G94" s="29"/>
      <c r="H94" s="29"/>
      <c r="I94" s="29"/>
      <c r="J94" s="29"/>
      <c r="K94" s="29"/>
      <c r="L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row>
    <row r="95" spans="1:56" x14ac:dyDescent="0.3">
      <c r="A95" s="123" t="s">
        <v>37</v>
      </c>
      <c r="B95" s="124">
        <v>4626</v>
      </c>
      <c r="C95" s="125">
        <v>621.32728058798102</v>
      </c>
      <c r="D95" s="29"/>
      <c r="E95" s="29"/>
      <c r="F95" s="29"/>
      <c r="G95" s="29"/>
      <c r="H95" s="29"/>
      <c r="I95" s="29"/>
      <c r="J95" s="29"/>
      <c r="K95" s="29"/>
      <c r="L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row>
    <row r="96" spans="1:56" x14ac:dyDescent="0.3">
      <c r="A96" s="65" t="s">
        <v>17</v>
      </c>
      <c r="B96" s="66">
        <v>2319</v>
      </c>
      <c r="C96" s="126">
        <v>169.85942216472617</v>
      </c>
      <c r="D96" s="29"/>
      <c r="E96" s="29"/>
      <c r="F96" s="29"/>
      <c r="G96" s="29"/>
      <c r="H96" s="29"/>
      <c r="I96" s="29"/>
      <c r="J96" s="29"/>
      <c r="K96" s="29"/>
      <c r="L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row>
    <row r="97" spans="1:56" x14ac:dyDescent="0.3">
      <c r="A97" s="65" t="s">
        <v>18</v>
      </c>
      <c r="B97" s="66">
        <v>1511</v>
      </c>
      <c r="C97" s="126">
        <v>901.7418927862343</v>
      </c>
      <c r="D97" s="29"/>
      <c r="E97" s="29"/>
      <c r="F97" s="29"/>
      <c r="G97" s="29"/>
      <c r="H97" s="29"/>
      <c r="I97" s="29"/>
      <c r="J97" s="29"/>
      <c r="K97" s="29"/>
      <c r="L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row>
    <row r="98" spans="1:56" x14ac:dyDescent="0.3">
      <c r="A98" s="65" t="s">
        <v>538</v>
      </c>
      <c r="B98" s="66">
        <v>796</v>
      </c>
      <c r="C98" s="126">
        <v>1404.3015075376884</v>
      </c>
      <c r="D98" s="29"/>
      <c r="E98" s="29"/>
      <c r="F98" s="29"/>
      <c r="G98" s="29"/>
      <c r="H98" s="29"/>
      <c r="I98" s="29"/>
      <c r="J98" s="29"/>
      <c r="K98" s="29"/>
      <c r="L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row>
    <row r="99" spans="1:56" x14ac:dyDescent="0.3">
      <c r="A99" s="123" t="s">
        <v>38</v>
      </c>
      <c r="B99" s="124">
        <v>11212</v>
      </c>
      <c r="C99" s="125">
        <v>1128.8794149125936</v>
      </c>
      <c r="D99" s="29"/>
      <c r="E99" s="29"/>
      <c r="F99" s="29"/>
      <c r="G99" s="29"/>
      <c r="H99" s="29"/>
      <c r="I99" s="29"/>
      <c r="J99" s="29"/>
      <c r="K99" s="29"/>
      <c r="L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row>
    <row r="100" spans="1:56" x14ac:dyDescent="0.3">
      <c r="A100" s="65" t="s">
        <v>17</v>
      </c>
      <c r="B100" s="66">
        <v>2564</v>
      </c>
      <c r="C100" s="126">
        <v>768.21489859594385</v>
      </c>
      <c r="D100" s="29"/>
      <c r="E100" s="29"/>
      <c r="F100" s="29"/>
      <c r="G100" s="29"/>
      <c r="H100" s="29"/>
      <c r="I100" s="29"/>
      <c r="J100" s="29"/>
      <c r="K100" s="29"/>
      <c r="L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row>
    <row r="101" spans="1:56" x14ac:dyDescent="0.3">
      <c r="A101" s="65" t="s">
        <v>18</v>
      </c>
      <c r="B101" s="66">
        <v>2845</v>
      </c>
      <c r="C101" s="126">
        <v>755.65131810193327</v>
      </c>
      <c r="D101" s="29"/>
      <c r="E101" s="29"/>
      <c r="F101" s="29"/>
      <c r="G101" s="29"/>
      <c r="H101" s="29"/>
      <c r="I101" s="29"/>
      <c r="J101" s="29"/>
      <c r="K101" s="29"/>
      <c r="L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row>
    <row r="102" spans="1:56" x14ac:dyDescent="0.3">
      <c r="A102" s="65" t="s">
        <v>538</v>
      </c>
      <c r="B102" s="66">
        <v>5803</v>
      </c>
      <c r="C102" s="126">
        <v>1471.2157504738927</v>
      </c>
      <c r="D102" s="29"/>
      <c r="E102" s="29"/>
      <c r="F102" s="29"/>
      <c r="G102" s="29"/>
      <c r="H102" s="29"/>
      <c r="I102" s="29"/>
      <c r="J102" s="29"/>
      <c r="K102" s="29"/>
      <c r="L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row>
    <row r="103" spans="1:56" x14ac:dyDescent="0.3">
      <c r="A103" s="123" t="s">
        <v>39</v>
      </c>
      <c r="B103" s="124">
        <v>3877</v>
      </c>
      <c r="C103" s="125">
        <v>1014.7224658240908</v>
      </c>
      <c r="D103" s="29"/>
      <c r="E103" s="29"/>
      <c r="F103" s="29"/>
      <c r="G103" s="29"/>
      <c r="H103" s="29"/>
      <c r="I103" s="29"/>
      <c r="J103" s="29"/>
      <c r="K103" s="29"/>
      <c r="L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row>
    <row r="104" spans="1:56" x14ac:dyDescent="0.3">
      <c r="A104" s="65" t="s">
        <v>17</v>
      </c>
      <c r="B104" s="66">
        <v>324</v>
      </c>
      <c r="C104" s="126">
        <v>436.41666666666669</v>
      </c>
      <c r="D104" s="29"/>
      <c r="E104" s="29"/>
      <c r="F104" s="29"/>
      <c r="G104" s="29"/>
      <c r="H104" s="29"/>
      <c r="I104" s="29"/>
      <c r="J104" s="29"/>
      <c r="K104" s="29"/>
      <c r="L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row>
    <row r="105" spans="1:56" x14ac:dyDescent="0.3">
      <c r="A105" s="65" t="s">
        <v>18</v>
      </c>
      <c r="B105" s="66">
        <v>2124</v>
      </c>
      <c r="C105" s="126">
        <v>810.54001883239175</v>
      </c>
      <c r="D105" s="29"/>
      <c r="E105" s="29"/>
      <c r="F105" s="29"/>
      <c r="G105" s="29"/>
      <c r="H105" s="29"/>
      <c r="I105" s="29"/>
      <c r="J105" s="29"/>
      <c r="K105" s="29"/>
      <c r="L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row>
    <row r="106" spans="1:56" x14ac:dyDescent="0.3">
      <c r="A106" s="65" t="s">
        <v>538</v>
      </c>
      <c r="B106" s="66">
        <v>1429</v>
      </c>
      <c r="C106" s="126">
        <v>1449.3303009097272</v>
      </c>
      <c r="D106" s="29"/>
      <c r="E106" s="29"/>
      <c r="F106" s="29"/>
      <c r="G106" s="29"/>
      <c r="H106" s="29"/>
      <c r="I106" s="29"/>
      <c r="J106" s="29"/>
      <c r="K106" s="29"/>
      <c r="L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row>
    <row r="107" spans="1:56" x14ac:dyDescent="0.3">
      <c r="A107" s="123" t="s">
        <v>40</v>
      </c>
      <c r="B107" s="124">
        <v>2503</v>
      </c>
      <c r="C107" s="125">
        <v>1131.5701158609668</v>
      </c>
      <c r="D107" s="29"/>
      <c r="E107" s="29"/>
      <c r="F107" s="29"/>
      <c r="G107" s="29"/>
      <c r="H107" s="29"/>
      <c r="I107" s="29"/>
      <c r="J107" s="29"/>
      <c r="K107" s="29"/>
      <c r="L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row>
    <row r="108" spans="1:56" x14ac:dyDescent="0.3">
      <c r="A108" s="65" t="s">
        <v>17</v>
      </c>
      <c r="B108" s="66">
        <v>268</v>
      </c>
      <c r="C108" s="126">
        <v>304.25746268656718</v>
      </c>
      <c r="D108" s="29"/>
      <c r="E108" s="29"/>
      <c r="F108" s="29"/>
      <c r="G108" s="29"/>
      <c r="H108" s="29"/>
      <c r="I108" s="29"/>
      <c r="J108" s="29"/>
      <c r="K108" s="29"/>
      <c r="L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row>
    <row r="109" spans="1:56" x14ac:dyDescent="0.3">
      <c r="A109" s="65" t="s">
        <v>18</v>
      </c>
      <c r="B109" s="66">
        <v>1279</v>
      </c>
      <c r="C109" s="126">
        <v>896.42767787333855</v>
      </c>
      <c r="D109" s="29"/>
      <c r="E109" s="29"/>
      <c r="F109" s="29"/>
      <c r="G109" s="29"/>
      <c r="H109" s="29"/>
      <c r="I109" s="29"/>
      <c r="J109" s="29"/>
      <c r="K109" s="29"/>
      <c r="L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row>
    <row r="110" spans="1:56" x14ac:dyDescent="0.3">
      <c r="A110" s="65" t="s">
        <v>538</v>
      </c>
      <c r="B110" s="66">
        <v>956</v>
      </c>
      <c r="C110" s="126">
        <v>1678.0836820083682</v>
      </c>
      <c r="D110" s="29"/>
      <c r="E110" s="29"/>
      <c r="F110" s="29"/>
      <c r="G110" s="29"/>
      <c r="H110" s="29"/>
      <c r="I110" s="29"/>
      <c r="J110" s="29"/>
      <c r="K110" s="29"/>
      <c r="L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row>
    <row r="111" spans="1:56" x14ac:dyDescent="0.3">
      <c r="A111" s="123" t="s">
        <v>852</v>
      </c>
      <c r="B111" s="124">
        <v>3350</v>
      </c>
      <c r="C111" s="125">
        <v>531.02238805970148</v>
      </c>
      <c r="D111" s="29"/>
      <c r="E111" s="29"/>
      <c r="F111" s="29"/>
      <c r="G111" s="29"/>
      <c r="H111" s="29"/>
      <c r="I111" s="29"/>
      <c r="J111" s="29"/>
      <c r="K111" s="29"/>
      <c r="L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row>
    <row r="112" spans="1:56" x14ac:dyDescent="0.3">
      <c r="A112" s="65" t="s">
        <v>17</v>
      </c>
      <c r="B112" s="66">
        <v>612</v>
      </c>
      <c r="C112" s="126">
        <v>401.42156862745099</v>
      </c>
      <c r="D112" s="29"/>
      <c r="E112" s="29"/>
      <c r="F112" s="29"/>
      <c r="G112" s="29"/>
      <c r="H112" s="29"/>
      <c r="I112" s="29"/>
      <c r="J112" s="29"/>
      <c r="K112" s="29"/>
      <c r="L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row>
    <row r="113" spans="1:56" x14ac:dyDescent="0.3">
      <c r="A113" s="65" t="s">
        <v>18</v>
      </c>
      <c r="B113" s="66">
        <v>2589</v>
      </c>
      <c r="C113" s="126">
        <v>539.24063344920819</v>
      </c>
      <c r="D113" s="29"/>
      <c r="E113" s="29"/>
      <c r="F113" s="29"/>
      <c r="G113" s="29"/>
      <c r="H113" s="29"/>
      <c r="I113" s="29"/>
      <c r="J113" s="29"/>
      <c r="K113" s="29"/>
      <c r="L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row>
    <row r="114" spans="1:56" x14ac:dyDescent="0.3">
      <c r="A114" s="65" t="s">
        <v>538</v>
      </c>
      <c r="B114" s="66">
        <v>149</v>
      </c>
      <c r="C114" s="126">
        <v>920.54362416107381</v>
      </c>
      <c r="M114"/>
    </row>
    <row r="116" spans="1:56" x14ac:dyDescent="0.3"/>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57"/>
  <sheetViews>
    <sheetView zoomScale="80" zoomScaleNormal="80" workbookViewId="0">
      <selection sqref="A1:D1"/>
    </sheetView>
  </sheetViews>
  <sheetFormatPr defaultColWidth="9.44140625" defaultRowHeight="14.4" x14ac:dyDescent="0.3"/>
  <cols>
    <col min="1" max="1" width="72.5546875" customWidth="1"/>
    <col min="2" max="2" width="40.5546875" customWidth="1"/>
    <col min="3" max="3" width="27.5546875" customWidth="1"/>
    <col min="4" max="4" width="10" customWidth="1"/>
    <col min="5" max="5" width="8" customWidth="1"/>
    <col min="6" max="6" width="10.44140625" customWidth="1"/>
    <col min="7" max="7" width="23.5546875" customWidth="1"/>
    <col min="8" max="8" width="14.44140625" customWidth="1"/>
    <col min="9" max="9" width="23.44140625" customWidth="1"/>
    <col min="10" max="10" width="17.5546875" customWidth="1"/>
    <col min="11" max="11" width="20" customWidth="1"/>
    <col min="12" max="12" width="11.5546875" customWidth="1"/>
    <col min="13" max="13" width="13.44140625" customWidth="1"/>
    <col min="14" max="15" width="14.5546875" customWidth="1"/>
    <col min="16" max="19" width="13.44140625" customWidth="1"/>
    <col min="20" max="21" width="12" customWidth="1"/>
    <col min="22" max="22" width="18.5546875" customWidth="1"/>
    <col min="23" max="23" width="14.5546875" customWidth="1"/>
    <col min="24" max="24" width="12.44140625" customWidth="1"/>
    <col min="25" max="25" width="30" bestFit="1" customWidth="1"/>
    <col min="26" max="26" width="23.44140625" customWidth="1"/>
    <col min="27" max="27" width="16.5546875" customWidth="1"/>
    <col min="28" max="28" width="16.44140625" customWidth="1"/>
    <col min="29" max="29" width="30" bestFit="1" customWidth="1"/>
    <col min="30" max="30" width="32.77734375" bestFit="1" customWidth="1"/>
    <col min="31" max="31" width="16.44140625" customWidth="1"/>
    <col min="32" max="16384" width="9.44140625" style="4"/>
  </cols>
  <sheetData>
    <row r="1" spans="1:31" s="9" customFormat="1" ht="25.8" x14ac:dyDescent="0.3">
      <c r="A1" s="137" t="s">
        <v>5</v>
      </c>
      <c r="B1" s="137"/>
      <c r="C1" s="137"/>
      <c r="D1" s="137"/>
      <c r="E1" s="33"/>
      <c r="F1" s="33"/>
      <c r="G1" s="33"/>
      <c r="H1" s="33"/>
      <c r="I1" s="33"/>
      <c r="J1" s="33"/>
      <c r="K1" s="33"/>
      <c r="L1" s="33"/>
      <c r="M1" s="33"/>
      <c r="N1" s="33"/>
      <c r="O1" s="33"/>
      <c r="P1" s="33"/>
      <c r="Q1" s="33"/>
      <c r="R1" s="33"/>
      <c r="S1" s="33"/>
      <c r="T1" s="33"/>
      <c r="U1" s="33"/>
      <c r="V1" s="33"/>
      <c r="W1" s="33"/>
      <c r="X1" s="33"/>
      <c r="Y1" s="33"/>
      <c r="Z1" s="33"/>
      <c r="AA1" s="33"/>
      <c r="AB1" s="33"/>
      <c r="AC1" s="33"/>
      <c r="AD1" s="33"/>
      <c r="AE1" s="33"/>
    </row>
    <row r="2" spans="1:31" s="9" customFormat="1" ht="74.25" customHeight="1" x14ac:dyDescent="0.3">
      <c r="A2" s="138" t="s">
        <v>622</v>
      </c>
      <c r="B2" s="138"/>
      <c r="C2" s="138"/>
      <c r="D2" s="138"/>
      <c r="E2" s="33"/>
      <c r="F2" s="33"/>
      <c r="G2" s="33"/>
      <c r="H2" s="33"/>
      <c r="I2" s="33"/>
      <c r="J2" s="33"/>
      <c r="K2" s="33"/>
      <c r="L2" s="33"/>
      <c r="M2" s="33"/>
      <c r="N2" s="33"/>
      <c r="O2" s="33"/>
      <c r="P2" s="33"/>
      <c r="Q2" s="33"/>
      <c r="R2" s="33"/>
      <c r="S2" s="33"/>
      <c r="T2" s="33"/>
      <c r="U2" s="33"/>
      <c r="V2" s="33"/>
      <c r="W2" s="33"/>
      <c r="X2" s="33"/>
      <c r="Y2" s="33"/>
      <c r="Z2" s="33"/>
      <c r="AA2" s="33"/>
      <c r="AB2" s="33"/>
      <c r="AC2" s="33"/>
      <c r="AD2" s="33"/>
      <c r="AE2" s="33"/>
    </row>
    <row r="3" spans="1:31" s="9" customFormat="1" ht="48.6" customHeight="1" x14ac:dyDescent="0.3">
      <c r="A3" s="136" t="s">
        <v>604</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row>
    <row r="4" spans="1:31" s="6" customFormat="1" ht="30.75" customHeight="1" thickBot="1" x14ac:dyDescent="0.3">
      <c r="A4" s="171" t="s">
        <v>623</v>
      </c>
      <c r="B4" s="171"/>
      <c r="C4" s="171"/>
      <c r="D4" s="171"/>
      <c r="E4" s="171"/>
      <c r="F4" s="171"/>
      <c r="G4" s="171"/>
      <c r="H4" s="171"/>
      <c r="I4" s="171"/>
      <c r="J4" s="171"/>
      <c r="K4" s="171"/>
      <c r="L4" s="171"/>
      <c r="M4" s="171"/>
      <c r="N4" s="171"/>
      <c r="O4" s="171"/>
      <c r="P4" s="171"/>
      <c r="Q4" s="171"/>
      <c r="R4" s="171"/>
      <c r="S4" s="171"/>
      <c r="T4" s="171"/>
      <c r="U4" s="171"/>
      <c r="V4" s="171"/>
      <c r="W4" s="8"/>
      <c r="X4" s="8"/>
      <c r="Y4" s="8"/>
      <c r="Z4" s="8"/>
    </row>
    <row r="5" spans="1:31" s="37" customFormat="1" ht="36" customHeight="1" x14ac:dyDescent="0.25">
      <c r="A5" s="48" t="s">
        <v>85</v>
      </c>
      <c r="B5" s="10"/>
      <c r="C5" s="10"/>
      <c r="D5" s="10"/>
      <c r="E5" s="10"/>
      <c r="F5" s="10"/>
      <c r="G5" s="10"/>
      <c r="H5" s="10"/>
      <c r="I5" s="10" t="s">
        <v>86</v>
      </c>
      <c r="J5" s="172" t="s">
        <v>605</v>
      </c>
      <c r="K5" s="172"/>
      <c r="L5" s="172"/>
      <c r="M5" s="172"/>
      <c r="N5" s="173" t="s">
        <v>606</v>
      </c>
      <c r="O5" s="173"/>
      <c r="P5" s="173"/>
      <c r="Q5" s="173"/>
      <c r="R5" s="170" t="s">
        <v>607</v>
      </c>
      <c r="S5" s="170"/>
      <c r="T5" s="170"/>
      <c r="U5" s="170"/>
      <c r="V5" s="32" t="s">
        <v>608</v>
      </c>
      <c r="W5" s="170" t="s">
        <v>87</v>
      </c>
      <c r="X5" s="170"/>
      <c r="Y5" s="170"/>
      <c r="Z5" s="170"/>
      <c r="AA5" s="170"/>
      <c r="AB5" s="170"/>
      <c r="AC5" s="170"/>
      <c r="AD5" s="170"/>
      <c r="AE5" s="170"/>
    </row>
    <row r="6" spans="1:31" s="37" customFormat="1" ht="20.25" customHeight="1" x14ac:dyDescent="0.25">
      <c r="A6" s="49" t="s">
        <v>782</v>
      </c>
      <c r="B6" s="104"/>
      <c r="C6" s="104"/>
      <c r="D6" s="104"/>
      <c r="E6" s="104"/>
      <c r="F6" s="104"/>
      <c r="G6" s="104"/>
      <c r="H6" s="104"/>
      <c r="I6" s="30"/>
      <c r="J6" s="104"/>
      <c r="K6" s="104"/>
      <c r="L6" s="104"/>
      <c r="M6" s="104"/>
      <c r="N6" s="104"/>
      <c r="O6" s="104"/>
      <c r="P6" s="104"/>
      <c r="Q6" s="104"/>
      <c r="R6" s="103"/>
      <c r="S6" s="103"/>
      <c r="T6" s="103"/>
      <c r="U6" s="103"/>
      <c r="V6" s="32"/>
      <c r="W6" s="103"/>
      <c r="X6" s="103"/>
      <c r="Y6" s="103"/>
      <c r="Z6" s="103"/>
      <c r="AA6" s="103"/>
      <c r="AB6" s="103"/>
      <c r="AC6" s="103"/>
      <c r="AD6" s="103"/>
      <c r="AE6" s="103"/>
    </row>
    <row r="7" spans="1:31" s="37" customFormat="1" ht="48" customHeight="1" x14ac:dyDescent="0.3">
      <c r="A7" s="11" t="s">
        <v>88</v>
      </c>
      <c r="B7" s="12" t="s">
        <v>89</v>
      </c>
      <c r="C7" s="12" t="s">
        <v>90</v>
      </c>
      <c r="D7" s="12" t="s">
        <v>91</v>
      </c>
      <c r="E7" s="13" t="s">
        <v>92</v>
      </c>
      <c r="F7" s="12" t="s">
        <v>93</v>
      </c>
      <c r="G7" s="14" t="s">
        <v>94</v>
      </c>
      <c r="H7" s="15" t="s">
        <v>95</v>
      </c>
      <c r="I7" s="16" t="s">
        <v>609</v>
      </c>
      <c r="J7" s="17" t="s">
        <v>96</v>
      </c>
      <c r="K7" s="18" t="s">
        <v>97</v>
      </c>
      <c r="L7" s="19" t="s">
        <v>98</v>
      </c>
      <c r="M7" s="31" t="s">
        <v>99</v>
      </c>
      <c r="N7" s="17" t="s">
        <v>100</v>
      </c>
      <c r="O7" s="18" t="s">
        <v>101</v>
      </c>
      <c r="P7" s="19" t="s">
        <v>102</v>
      </c>
      <c r="Q7" s="20" t="s">
        <v>103</v>
      </c>
      <c r="R7" s="17" t="s">
        <v>104</v>
      </c>
      <c r="S7" s="18" t="s">
        <v>105</v>
      </c>
      <c r="T7" s="19" t="s">
        <v>106</v>
      </c>
      <c r="U7" s="31" t="s">
        <v>107</v>
      </c>
      <c r="V7" s="17" t="s">
        <v>108</v>
      </c>
      <c r="W7" s="18" t="s">
        <v>109</v>
      </c>
      <c r="X7" s="12" t="s">
        <v>110</v>
      </c>
      <c r="Y7" s="12" t="s">
        <v>111</v>
      </c>
      <c r="Z7" s="12" t="s">
        <v>112</v>
      </c>
      <c r="AA7" s="12" t="s">
        <v>113</v>
      </c>
      <c r="AB7" s="12" t="s">
        <v>114</v>
      </c>
      <c r="AC7" s="12" t="s">
        <v>115</v>
      </c>
      <c r="AD7" s="12" t="s">
        <v>116</v>
      </c>
      <c r="AE7" s="34" t="s">
        <v>117</v>
      </c>
    </row>
    <row r="8" spans="1:31" s="37" customFormat="1" ht="12.75" customHeight="1" x14ac:dyDescent="0.25">
      <c r="A8" s="21" t="s">
        <v>132</v>
      </c>
      <c r="B8" s="22" t="s">
        <v>133</v>
      </c>
      <c r="C8" s="22" t="s">
        <v>134</v>
      </c>
      <c r="D8" s="22" t="s">
        <v>135</v>
      </c>
      <c r="E8" s="27">
        <v>78061</v>
      </c>
      <c r="F8" s="22" t="s">
        <v>136</v>
      </c>
      <c r="G8" s="22" t="s">
        <v>137</v>
      </c>
      <c r="H8" s="22" t="s">
        <v>768</v>
      </c>
      <c r="I8" s="23">
        <v>56.814702702702697</v>
      </c>
      <c r="J8" s="24">
        <v>589.34982332155334</v>
      </c>
      <c r="K8" s="24">
        <v>58.420494699646802</v>
      </c>
      <c r="L8" s="24">
        <v>69.042402826855195</v>
      </c>
      <c r="M8" s="24">
        <v>52.25795053003543</v>
      </c>
      <c r="N8" s="24">
        <v>179.67844522968119</v>
      </c>
      <c r="O8" s="24">
        <v>589.32508833921804</v>
      </c>
      <c r="P8" s="24">
        <v>0</v>
      </c>
      <c r="Q8" s="24">
        <v>6.7137809187279143E-2</v>
      </c>
      <c r="R8" s="24">
        <v>66.204946996466532</v>
      </c>
      <c r="S8" s="24">
        <v>50.73851590106014</v>
      </c>
      <c r="T8" s="24">
        <v>62.763250883392359</v>
      </c>
      <c r="U8" s="24">
        <v>589.36395759716845</v>
      </c>
      <c r="V8" s="24">
        <v>550.80918727914468</v>
      </c>
      <c r="W8" s="25">
        <v>1350</v>
      </c>
      <c r="X8" s="22" t="s">
        <v>123</v>
      </c>
      <c r="Y8" s="22" t="s">
        <v>610</v>
      </c>
      <c r="Z8" s="22" t="s">
        <v>125</v>
      </c>
      <c r="AA8" s="26" t="s">
        <v>641</v>
      </c>
      <c r="AB8" s="22" t="s">
        <v>123</v>
      </c>
      <c r="AC8" s="22" t="s">
        <v>124</v>
      </c>
      <c r="AD8" s="22" t="s">
        <v>125</v>
      </c>
      <c r="AE8" s="35">
        <v>43888</v>
      </c>
    </row>
    <row r="9" spans="1:31" ht="15.6" x14ac:dyDescent="0.3">
      <c r="A9" s="21" t="s">
        <v>127</v>
      </c>
      <c r="B9" s="22" t="s">
        <v>128</v>
      </c>
      <c r="C9" s="22" t="s">
        <v>129</v>
      </c>
      <c r="D9" s="22" t="s">
        <v>130</v>
      </c>
      <c r="E9" s="27">
        <v>31815</v>
      </c>
      <c r="F9" s="22" t="s">
        <v>131</v>
      </c>
      <c r="G9" s="22" t="s">
        <v>677</v>
      </c>
      <c r="H9" s="22" t="s">
        <v>769</v>
      </c>
      <c r="I9" s="23">
        <v>69.577849986460905</v>
      </c>
      <c r="J9" s="24">
        <v>263.58657243815617</v>
      </c>
      <c r="K9" s="24">
        <v>106.15194346289698</v>
      </c>
      <c r="L9" s="24">
        <v>143.0565371024727</v>
      </c>
      <c r="M9" s="24">
        <v>154.5265017667833</v>
      </c>
      <c r="N9" s="24">
        <v>372.38869257949955</v>
      </c>
      <c r="O9" s="24">
        <v>201.79505300353108</v>
      </c>
      <c r="P9" s="24">
        <v>5.2720848056537104</v>
      </c>
      <c r="Q9" s="24">
        <v>87.865724381625213</v>
      </c>
      <c r="R9" s="24">
        <v>232.15194346289496</v>
      </c>
      <c r="S9" s="24">
        <v>75.32155477031796</v>
      </c>
      <c r="T9" s="24">
        <v>70.653710247349892</v>
      </c>
      <c r="U9" s="24">
        <v>289.19434628974585</v>
      </c>
      <c r="V9" s="24">
        <v>540.26148409892664</v>
      </c>
      <c r="W9" s="25">
        <v>1600</v>
      </c>
      <c r="X9" s="22" t="s">
        <v>123</v>
      </c>
      <c r="Y9" s="28" t="s">
        <v>610</v>
      </c>
      <c r="Z9" s="22" t="s">
        <v>125</v>
      </c>
      <c r="AA9" s="26" t="s">
        <v>736</v>
      </c>
      <c r="AB9" s="22" t="s">
        <v>123</v>
      </c>
      <c r="AC9" s="28" t="s">
        <v>124</v>
      </c>
      <c r="AD9" s="28" t="s">
        <v>125</v>
      </c>
      <c r="AE9" s="36">
        <v>44098</v>
      </c>
    </row>
    <row r="10" spans="1:31" ht="15.6" x14ac:dyDescent="0.3">
      <c r="A10" s="21" t="s">
        <v>158</v>
      </c>
      <c r="B10" s="22" t="s">
        <v>159</v>
      </c>
      <c r="C10" s="22" t="s">
        <v>160</v>
      </c>
      <c r="D10" s="22" t="s">
        <v>161</v>
      </c>
      <c r="E10" s="27">
        <v>39120</v>
      </c>
      <c r="F10" s="22" t="s">
        <v>145</v>
      </c>
      <c r="G10" s="22" t="s">
        <v>677</v>
      </c>
      <c r="H10" s="22" t="s">
        <v>768</v>
      </c>
      <c r="I10" s="23">
        <v>45.2273961971284</v>
      </c>
      <c r="J10" s="24">
        <v>534.600706713769</v>
      </c>
      <c r="K10" s="24">
        <v>20.554770318021248</v>
      </c>
      <c r="L10" s="24">
        <v>30.498233215547774</v>
      </c>
      <c r="M10" s="24">
        <v>31.805653710247416</v>
      </c>
      <c r="N10" s="24">
        <v>79.879858657243503</v>
      </c>
      <c r="O10" s="24">
        <v>517.93286219080028</v>
      </c>
      <c r="P10" s="24">
        <v>2.7349823321554774</v>
      </c>
      <c r="Q10" s="24">
        <v>16.911660777385229</v>
      </c>
      <c r="R10" s="24">
        <v>42.48763250883399</v>
      </c>
      <c r="S10" s="24">
        <v>17.86572438162548</v>
      </c>
      <c r="T10" s="24">
        <v>22.367491166077802</v>
      </c>
      <c r="U10" s="24">
        <v>534.73851590104812</v>
      </c>
      <c r="V10" s="24">
        <v>586.72084805652378</v>
      </c>
      <c r="W10" s="25">
        <v>1100</v>
      </c>
      <c r="X10" s="22" t="s">
        <v>123</v>
      </c>
      <c r="Y10" s="28" t="s">
        <v>610</v>
      </c>
      <c r="Z10" s="22" t="s">
        <v>125</v>
      </c>
      <c r="AA10" s="26" t="s">
        <v>645</v>
      </c>
      <c r="AB10" s="22" t="s">
        <v>123</v>
      </c>
      <c r="AC10" s="28" t="s">
        <v>124</v>
      </c>
      <c r="AD10" s="28" t="s">
        <v>125</v>
      </c>
      <c r="AE10" s="36">
        <v>43790</v>
      </c>
    </row>
    <row r="11" spans="1:31" ht="15.6" x14ac:dyDescent="0.3">
      <c r="A11" s="21" t="s">
        <v>148</v>
      </c>
      <c r="B11" s="22" t="s">
        <v>149</v>
      </c>
      <c r="C11" s="22" t="s">
        <v>150</v>
      </c>
      <c r="D11" s="22" t="s">
        <v>151</v>
      </c>
      <c r="E11" s="27">
        <v>85131</v>
      </c>
      <c r="F11" s="22" t="s">
        <v>152</v>
      </c>
      <c r="G11" s="22" t="s">
        <v>677</v>
      </c>
      <c r="H11" s="22" t="s">
        <v>769</v>
      </c>
      <c r="I11" s="23">
        <v>63.608925143953897</v>
      </c>
      <c r="J11" s="24">
        <v>468.226148409877</v>
      </c>
      <c r="K11" s="24">
        <v>34.261484098939981</v>
      </c>
      <c r="L11" s="24">
        <v>31.579505300353411</v>
      </c>
      <c r="M11" s="24">
        <v>32.883392226148466</v>
      </c>
      <c r="N11" s="24">
        <v>78.296819787985783</v>
      </c>
      <c r="O11" s="24">
        <v>488.65371024733236</v>
      </c>
      <c r="P11" s="24">
        <v>0</v>
      </c>
      <c r="Q11" s="24">
        <v>0</v>
      </c>
      <c r="R11" s="24">
        <v>36.901060070671463</v>
      </c>
      <c r="S11" s="24">
        <v>16.310954063604253</v>
      </c>
      <c r="T11" s="24">
        <v>24.321554770318048</v>
      </c>
      <c r="U11" s="24">
        <v>489.41696113072396</v>
      </c>
      <c r="V11" s="24">
        <v>408.5159010600571</v>
      </c>
      <c r="W11" s="25"/>
      <c r="X11" s="22" t="s">
        <v>123</v>
      </c>
      <c r="Y11" s="28" t="s">
        <v>610</v>
      </c>
      <c r="Z11" s="22"/>
      <c r="AA11" s="26" t="s">
        <v>831</v>
      </c>
      <c r="AB11" s="22" t="s">
        <v>123</v>
      </c>
      <c r="AC11" s="28" t="s">
        <v>610</v>
      </c>
      <c r="AD11" s="28" t="s">
        <v>125</v>
      </c>
      <c r="AE11" s="36">
        <v>44140</v>
      </c>
    </row>
    <row r="12" spans="1:31" ht="15.6" x14ac:dyDescent="0.3">
      <c r="A12" s="21" t="s">
        <v>248</v>
      </c>
      <c r="B12" s="22" t="s">
        <v>149</v>
      </c>
      <c r="C12" s="22" t="s">
        <v>150</v>
      </c>
      <c r="D12" s="22" t="s">
        <v>151</v>
      </c>
      <c r="E12" s="27">
        <v>85131</v>
      </c>
      <c r="F12" s="22" t="s">
        <v>152</v>
      </c>
      <c r="G12" s="22" t="s">
        <v>677</v>
      </c>
      <c r="H12" s="22" t="s">
        <v>769</v>
      </c>
      <c r="I12" s="23">
        <v>36.835772357723599</v>
      </c>
      <c r="J12" s="24">
        <v>432.59717314486539</v>
      </c>
      <c r="K12" s="24">
        <v>26.583038869258015</v>
      </c>
      <c r="L12" s="24">
        <v>36.148409893993019</v>
      </c>
      <c r="M12" s="24">
        <v>48.335689045936498</v>
      </c>
      <c r="N12" s="24">
        <v>93.522968197879536</v>
      </c>
      <c r="O12" s="24">
        <v>450.0459363957483</v>
      </c>
      <c r="P12" s="24">
        <v>9.5406360424028266E-2</v>
      </c>
      <c r="Q12" s="24">
        <v>0</v>
      </c>
      <c r="R12" s="24">
        <v>51.074204946996595</v>
      </c>
      <c r="S12" s="24">
        <v>18.332155477031815</v>
      </c>
      <c r="T12" s="24">
        <v>23.067137809187308</v>
      </c>
      <c r="U12" s="24">
        <v>451.19081272083696</v>
      </c>
      <c r="V12" s="24">
        <v>432.7773851590012</v>
      </c>
      <c r="W12" s="25">
        <v>1800</v>
      </c>
      <c r="X12" s="22" t="s">
        <v>147</v>
      </c>
      <c r="Y12" s="28"/>
      <c r="Z12" s="22"/>
      <c r="AA12" s="26" t="s">
        <v>249</v>
      </c>
      <c r="AB12" s="22" t="s">
        <v>147</v>
      </c>
      <c r="AC12" s="28"/>
      <c r="AD12" s="28"/>
      <c r="AE12" s="36"/>
    </row>
    <row r="13" spans="1:31" ht="15.6" x14ac:dyDescent="0.3">
      <c r="A13" s="21" t="s">
        <v>156</v>
      </c>
      <c r="B13" s="22" t="s">
        <v>157</v>
      </c>
      <c r="C13" s="22" t="s">
        <v>150</v>
      </c>
      <c r="D13" s="22" t="s">
        <v>151</v>
      </c>
      <c r="E13" s="27">
        <v>85131</v>
      </c>
      <c r="F13" s="22" t="s">
        <v>152</v>
      </c>
      <c r="G13" s="22" t="s">
        <v>677</v>
      </c>
      <c r="H13" s="22" t="s">
        <v>768</v>
      </c>
      <c r="I13" s="23">
        <v>32.944478527607401</v>
      </c>
      <c r="J13" s="24">
        <v>452.55123674909532</v>
      </c>
      <c r="K13" s="24">
        <v>23.572438162544209</v>
      </c>
      <c r="L13" s="24">
        <v>33.155477031802178</v>
      </c>
      <c r="M13" s="24">
        <v>34.374558303887</v>
      </c>
      <c r="N13" s="24">
        <v>60.35689045936418</v>
      </c>
      <c r="O13" s="24">
        <v>176.66077738515406</v>
      </c>
      <c r="P13" s="24">
        <v>15.155477031802134</v>
      </c>
      <c r="Q13" s="24">
        <v>291.48056537101257</v>
      </c>
      <c r="R13" s="24">
        <v>36.151943462897606</v>
      </c>
      <c r="S13" s="24">
        <v>15.360424028268564</v>
      </c>
      <c r="T13" s="24">
        <v>22.950530035335724</v>
      </c>
      <c r="U13" s="24">
        <v>469.19081272082593</v>
      </c>
      <c r="V13" s="24">
        <v>405.20494699644644</v>
      </c>
      <c r="W13" s="25"/>
      <c r="X13" s="22" t="s">
        <v>123</v>
      </c>
      <c r="Y13" s="28" t="s">
        <v>610</v>
      </c>
      <c r="Z13" s="22" t="s">
        <v>125</v>
      </c>
      <c r="AA13" s="26" t="s">
        <v>643</v>
      </c>
      <c r="AB13" s="22" t="s">
        <v>123</v>
      </c>
      <c r="AC13" s="28" t="s">
        <v>124</v>
      </c>
      <c r="AD13" s="28" t="s">
        <v>125</v>
      </c>
      <c r="AE13" s="36">
        <v>43867</v>
      </c>
    </row>
    <row r="14" spans="1:31" ht="15.6" x14ac:dyDescent="0.3">
      <c r="A14" s="21" t="s">
        <v>141</v>
      </c>
      <c r="B14" s="22" t="s">
        <v>142</v>
      </c>
      <c r="C14" s="22" t="s">
        <v>143</v>
      </c>
      <c r="D14" s="22" t="s">
        <v>144</v>
      </c>
      <c r="E14" s="27">
        <v>71483</v>
      </c>
      <c r="F14" s="22" t="s">
        <v>145</v>
      </c>
      <c r="G14" s="22" t="s">
        <v>677</v>
      </c>
      <c r="H14" s="22" t="s">
        <v>769</v>
      </c>
      <c r="I14" s="23">
        <v>77.455815709969798</v>
      </c>
      <c r="J14" s="24">
        <v>362.15901060070536</v>
      </c>
      <c r="K14" s="24">
        <v>42.773851590106133</v>
      </c>
      <c r="L14" s="24">
        <v>61.7561837455833</v>
      </c>
      <c r="M14" s="24">
        <v>53.6607773851592</v>
      </c>
      <c r="N14" s="24">
        <v>126.13780918727828</v>
      </c>
      <c r="O14" s="24">
        <v>394.21201413427389</v>
      </c>
      <c r="P14" s="24">
        <v>0</v>
      </c>
      <c r="Q14" s="24">
        <v>0</v>
      </c>
      <c r="R14" s="24">
        <v>67.805653710247512</v>
      </c>
      <c r="S14" s="24">
        <v>27.155477031802167</v>
      </c>
      <c r="T14" s="24">
        <v>30.724381625441755</v>
      </c>
      <c r="U14" s="24">
        <v>394.66431095406193</v>
      </c>
      <c r="V14" s="24">
        <v>320.70318021201086</v>
      </c>
      <c r="W14" s="25">
        <v>946</v>
      </c>
      <c r="X14" s="22" t="s">
        <v>123</v>
      </c>
      <c r="Y14" s="28" t="s">
        <v>610</v>
      </c>
      <c r="Z14" s="22" t="s">
        <v>125</v>
      </c>
      <c r="AA14" s="26" t="s">
        <v>613</v>
      </c>
      <c r="AB14" s="22" t="s">
        <v>123</v>
      </c>
      <c r="AC14" s="28" t="s">
        <v>124</v>
      </c>
      <c r="AD14" s="28" t="s">
        <v>125</v>
      </c>
      <c r="AE14" s="36">
        <v>43748</v>
      </c>
    </row>
    <row r="15" spans="1:31" ht="15.6" x14ac:dyDescent="0.3">
      <c r="A15" s="21" t="s">
        <v>153</v>
      </c>
      <c r="B15" s="22" t="s">
        <v>154</v>
      </c>
      <c r="C15" s="22" t="s">
        <v>155</v>
      </c>
      <c r="D15" s="22" t="s">
        <v>144</v>
      </c>
      <c r="E15" s="27">
        <v>71342</v>
      </c>
      <c r="F15" s="22" t="s">
        <v>145</v>
      </c>
      <c r="G15" s="22" t="s">
        <v>677</v>
      </c>
      <c r="H15" s="22" t="s">
        <v>768</v>
      </c>
      <c r="I15" s="23">
        <v>97.439978272677905</v>
      </c>
      <c r="J15" s="24">
        <v>237.45229681978486</v>
      </c>
      <c r="K15" s="24">
        <v>80.540636042402781</v>
      </c>
      <c r="L15" s="24">
        <v>118.89399293286189</v>
      </c>
      <c r="M15" s="24">
        <v>50.957597173144947</v>
      </c>
      <c r="N15" s="24">
        <v>153.69611307420425</v>
      </c>
      <c r="O15" s="24">
        <v>251.71024734981984</v>
      </c>
      <c r="P15" s="24">
        <v>50.173144876325189</v>
      </c>
      <c r="Q15" s="24">
        <v>32.265017667844631</v>
      </c>
      <c r="R15" s="24">
        <v>128.28268551236715</v>
      </c>
      <c r="S15" s="24">
        <v>28.586572438162563</v>
      </c>
      <c r="T15" s="24">
        <v>46.406360424028328</v>
      </c>
      <c r="U15" s="24">
        <v>284.56890459363615</v>
      </c>
      <c r="V15" s="24">
        <v>345.50883392225705</v>
      </c>
      <c r="W15" s="25">
        <v>1170</v>
      </c>
      <c r="X15" s="22" t="s">
        <v>123</v>
      </c>
      <c r="Y15" s="28" t="s">
        <v>124</v>
      </c>
      <c r="Z15" s="22" t="s">
        <v>125</v>
      </c>
      <c r="AA15" s="26" t="s">
        <v>612</v>
      </c>
      <c r="AB15" s="22" t="s">
        <v>123</v>
      </c>
      <c r="AC15" s="28" t="s">
        <v>124</v>
      </c>
      <c r="AD15" s="28" t="s">
        <v>125</v>
      </c>
      <c r="AE15" s="36">
        <v>43734</v>
      </c>
    </row>
    <row r="16" spans="1:31" ht="15.6" x14ac:dyDescent="0.3">
      <c r="A16" s="21" t="s">
        <v>138</v>
      </c>
      <c r="B16" s="22" t="s">
        <v>582</v>
      </c>
      <c r="C16" s="22" t="s">
        <v>139</v>
      </c>
      <c r="D16" s="22" t="s">
        <v>135</v>
      </c>
      <c r="E16" s="27">
        <v>78017</v>
      </c>
      <c r="F16" s="22" t="s">
        <v>136</v>
      </c>
      <c r="G16" s="22" t="s">
        <v>678</v>
      </c>
      <c r="H16" s="22" t="s">
        <v>768</v>
      </c>
      <c r="I16" s="23">
        <v>13.9668089141773</v>
      </c>
      <c r="J16" s="24">
        <v>420.44522968194696</v>
      </c>
      <c r="K16" s="24">
        <v>6.2049469964664512</v>
      </c>
      <c r="L16" s="24">
        <v>0.36042402826855119</v>
      </c>
      <c r="M16" s="24">
        <v>0</v>
      </c>
      <c r="N16" s="24">
        <v>0.44169611307420492</v>
      </c>
      <c r="O16" s="24">
        <v>147.87279151942653</v>
      </c>
      <c r="P16" s="24">
        <v>0.71731448763250882</v>
      </c>
      <c r="Q16" s="24">
        <v>277.97879858655023</v>
      </c>
      <c r="R16" s="24">
        <v>1.7667844522968199E-2</v>
      </c>
      <c r="S16" s="24">
        <v>0.10954063604240284</v>
      </c>
      <c r="T16" s="24">
        <v>1.0318021201413428</v>
      </c>
      <c r="U16" s="24">
        <v>425.85159010597562</v>
      </c>
      <c r="V16" s="24">
        <v>105.28975265017479</v>
      </c>
      <c r="W16" s="25">
        <v>2400</v>
      </c>
      <c r="X16" s="22" t="s">
        <v>123</v>
      </c>
      <c r="Y16" s="28" t="s">
        <v>140</v>
      </c>
      <c r="Z16" s="22"/>
      <c r="AA16" s="26" t="s">
        <v>737</v>
      </c>
      <c r="AB16" s="22" t="s">
        <v>123</v>
      </c>
      <c r="AC16" s="28" t="s">
        <v>140</v>
      </c>
      <c r="AD16" s="28"/>
      <c r="AE16" s="36">
        <v>44225</v>
      </c>
    </row>
    <row r="17" spans="1:31" ht="15.6" x14ac:dyDescent="0.3">
      <c r="A17" s="21" t="s">
        <v>171</v>
      </c>
      <c r="B17" s="22" t="s">
        <v>172</v>
      </c>
      <c r="C17" s="22" t="s">
        <v>173</v>
      </c>
      <c r="D17" s="22" t="s">
        <v>135</v>
      </c>
      <c r="E17" s="27">
        <v>78566</v>
      </c>
      <c r="F17" s="22" t="s">
        <v>136</v>
      </c>
      <c r="G17" s="22" t="s">
        <v>174</v>
      </c>
      <c r="H17" s="22" t="s">
        <v>768</v>
      </c>
      <c r="I17" s="23">
        <v>8.61990246660541</v>
      </c>
      <c r="J17" s="24">
        <v>379.07420494695111</v>
      </c>
      <c r="K17" s="24">
        <v>19.989399293286244</v>
      </c>
      <c r="L17" s="24">
        <v>1.6007067137809194</v>
      </c>
      <c r="M17" s="24">
        <v>7.5901060070671376</v>
      </c>
      <c r="N17" s="24">
        <v>58.424028268551439</v>
      </c>
      <c r="O17" s="24">
        <v>349.34275618370873</v>
      </c>
      <c r="P17" s="24">
        <v>1.7667844522968199E-2</v>
      </c>
      <c r="Q17" s="24">
        <v>0.46996466431095546</v>
      </c>
      <c r="R17" s="24">
        <v>20.551236749116633</v>
      </c>
      <c r="S17" s="24">
        <v>15.734982332155498</v>
      </c>
      <c r="T17" s="24">
        <v>20.600706713780944</v>
      </c>
      <c r="U17" s="24">
        <v>351.3674911660392</v>
      </c>
      <c r="V17" s="24">
        <v>236.15901060070496</v>
      </c>
      <c r="W17" s="25">
        <v>800</v>
      </c>
      <c r="X17" s="22" t="s">
        <v>123</v>
      </c>
      <c r="Y17" s="28" t="s">
        <v>610</v>
      </c>
      <c r="Z17" s="22" t="s">
        <v>125</v>
      </c>
      <c r="AA17" s="26" t="s">
        <v>642</v>
      </c>
      <c r="AB17" s="22" t="s">
        <v>123</v>
      </c>
      <c r="AC17" s="28" t="s">
        <v>124</v>
      </c>
      <c r="AD17" s="28" t="s">
        <v>125</v>
      </c>
      <c r="AE17" s="36">
        <v>43860</v>
      </c>
    </row>
    <row r="18" spans="1:31" ht="15.6" x14ac:dyDescent="0.3">
      <c r="A18" s="21" t="s">
        <v>162</v>
      </c>
      <c r="B18" s="22" t="s">
        <v>163</v>
      </c>
      <c r="C18" s="22" t="s">
        <v>164</v>
      </c>
      <c r="D18" s="22" t="s">
        <v>121</v>
      </c>
      <c r="E18" s="27">
        <v>92154</v>
      </c>
      <c r="F18" s="22" t="s">
        <v>165</v>
      </c>
      <c r="G18" s="22" t="s">
        <v>137</v>
      </c>
      <c r="H18" s="22" t="s">
        <v>768</v>
      </c>
      <c r="I18" s="23">
        <v>116.75135623869799</v>
      </c>
      <c r="J18" s="24">
        <v>243.58303886925475</v>
      </c>
      <c r="K18" s="24">
        <v>42.254416961130801</v>
      </c>
      <c r="L18" s="24">
        <v>37.448763250883424</v>
      </c>
      <c r="M18" s="24">
        <v>70.63250883392223</v>
      </c>
      <c r="N18" s="24">
        <v>132.79858657243796</v>
      </c>
      <c r="O18" s="24">
        <v>210.86572438162318</v>
      </c>
      <c r="P18" s="24">
        <v>9.7314487632508868</v>
      </c>
      <c r="Q18" s="24">
        <v>40.52296819787999</v>
      </c>
      <c r="R18" s="24">
        <v>85.57243816254406</v>
      </c>
      <c r="S18" s="24">
        <v>26.084805653710262</v>
      </c>
      <c r="T18" s="24">
        <v>30.681978798586595</v>
      </c>
      <c r="U18" s="24">
        <v>251.57950530035018</v>
      </c>
      <c r="V18" s="24">
        <v>283.76678445229584</v>
      </c>
      <c r="W18" s="25">
        <v>750</v>
      </c>
      <c r="X18" s="22" t="s">
        <v>123</v>
      </c>
      <c r="Y18" s="28" t="s">
        <v>610</v>
      </c>
      <c r="Z18" s="22" t="s">
        <v>125</v>
      </c>
      <c r="AA18" s="26" t="s">
        <v>644</v>
      </c>
      <c r="AB18" s="22" t="s">
        <v>123</v>
      </c>
      <c r="AC18" s="28" t="s">
        <v>124</v>
      </c>
      <c r="AD18" s="28" t="s">
        <v>125</v>
      </c>
      <c r="AE18" s="36">
        <v>43854</v>
      </c>
    </row>
    <row r="19" spans="1:31" ht="15.6" x14ac:dyDescent="0.3">
      <c r="A19" s="21" t="s">
        <v>365</v>
      </c>
      <c r="B19" s="22" t="s">
        <v>366</v>
      </c>
      <c r="C19" s="22" t="s">
        <v>367</v>
      </c>
      <c r="D19" s="22" t="s">
        <v>135</v>
      </c>
      <c r="E19" s="27">
        <v>79501</v>
      </c>
      <c r="F19" s="22" t="s">
        <v>215</v>
      </c>
      <c r="G19" s="22" t="s">
        <v>146</v>
      </c>
      <c r="H19" s="22" t="s">
        <v>769</v>
      </c>
      <c r="I19" s="23">
        <v>39.476678043230898</v>
      </c>
      <c r="J19" s="24">
        <v>116.43109540635785</v>
      </c>
      <c r="K19" s="24">
        <v>134.50176678445035</v>
      </c>
      <c r="L19" s="24">
        <v>67.922261484099096</v>
      </c>
      <c r="M19" s="24">
        <v>63.961130742049647</v>
      </c>
      <c r="N19" s="24">
        <v>201.44876325088205</v>
      </c>
      <c r="O19" s="24">
        <v>120.84805653710023</v>
      </c>
      <c r="P19" s="24">
        <v>1.5724381625441697</v>
      </c>
      <c r="Q19" s="24">
        <v>58.946996466431408</v>
      </c>
      <c r="R19" s="24">
        <v>115.31802120141307</v>
      </c>
      <c r="S19" s="24">
        <v>45.703180212014246</v>
      </c>
      <c r="T19" s="24">
        <v>41.975265017667944</v>
      </c>
      <c r="U19" s="24">
        <v>179.81978798586195</v>
      </c>
      <c r="V19" s="24">
        <v>258.23674911660191</v>
      </c>
      <c r="W19" s="25">
        <v>750</v>
      </c>
      <c r="X19" s="22" t="s">
        <v>123</v>
      </c>
      <c r="Y19" s="28" t="s">
        <v>610</v>
      </c>
      <c r="Z19" s="22"/>
      <c r="AA19" s="26" t="s">
        <v>832</v>
      </c>
      <c r="AB19" s="22" t="s">
        <v>123</v>
      </c>
      <c r="AC19" s="28" t="s">
        <v>610</v>
      </c>
      <c r="AD19" s="28" t="s">
        <v>125</v>
      </c>
      <c r="AE19" s="36">
        <v>44127</v>
      </c>
    </row>
    <row r="20" spans="1:31" ht="15.6" x14ac:dyDescent="0.3">
      <c r="A20" s="21" t="s">
        <v>188</v>
      </c>
      <c r="B20" s="22" t="s">
        <v>189</v>
      </c>
      <c r="C20" s="22" t="s">
        <v>190</v>
      </c>
      <c r="D20" s="22" t="s">
        <v>135</v>
      </c>
      <c r="E20" s="27">
        <v>78580</v>
      </c>
      <c r="F20" s="22" t="s">
        <v>136</v>
      </c>
      <c r="G20" s="22" t="s">
        <v>146</v>
      </c>
      <c r="H20" s="22" t="s">
        <v>768</v>
      </c>
      <c r="I20" s="23">
        <v>23.678658132862498</v>
      </c>
      <c r="J20" s="24">
        <v>341.24028268550131</v>
      </c>
      <c r="K20" s="24">
        <v>9.5406360424028307</v>
      </c>
      <c r="L20" s="24">
        <v>7.4522968197879873</v>
      </c>
      <c r="M20" s="24">
        <v>7.1766784452296859</v>
      </c>
      <c r="N20" s="24">
        <v>35.618374558304019</v>
      </c>
      <c r="O20" s="24">
        <v>131.91872791519157</v>
      </c>
      <c r="P20" s="24">
        <v>11.194346289752652</v>
      </c>
      <c r="Q20" s="24">
        <v>186.67844522967744</v>
      </c>
      <c r="R20" s="24">
        <v>25.212014134275666</v>
      </c>
      <c r="S20" s="24">
        <v>9.9823321554770423</v>
      </c>
      <c r="T20" s="24">
        <v>10.484098939929334</v>
      </c>
      <c r="U20" s="24">
        <v>319.73144876324079</v>
      </c>
      <c r="V20" s="24">
        <v>227.16607773851007</v>
      </c>
      <c r="W20" s="25">
        <v>750</v>
      </c>
      <c r="X20" s="22" t="s">
        <v>123</v>
      </c>
      <c r="Y20" s="28" t="s">
        <v>610</v>
      </c>
      <c r="Z20" s="22" t="s">
        <v>125</v>
      </c>
      <c r="AA20" s="26" t="s">
        <v>649</v>
      </c>
      <c r="AB20" s="22" t="s">
        <v>123</v>
      </c>
      <c r="AC20" s="28" t="s">
        <v>124</v>
      </c>
      <c r="AD20" s="28" t="s">
        <v>125</v>
      </c>
      <c r="AE20" s="36">
        <v>43762</v>
      </c>
    </row>
    <row r="21" spans="1:31" ht="15.6" x14ac:dyDescent="0.3">
      <c r="A21" s="21" t="s">
        <v>180</v>
      </c>
      <c r="B21" s="22" t="s">
        <v>181</v>
      </c>
      <c r="C21" s="22" t="s">
        <v>182</v>
      </c>
      <c r="D21" s="22" t="s">
        <v>135</v>
      </c>
      <c r="E21" s="27">
        <v>77301</v>
      </c>
      <c r="F21" s="22" t="s">
        <v>183</v>
      </c>
      <c r="G21" s="22" t="s">
        <v>137</v>
      </c>
      <c r="H21" s="22" t="s">
        <v>768</v>
      </c>
      <c r="I21" s="23">
        <v>28.373538011695899</v>
      </c>
      <c r="J21" s="24">
        <v>77.466431095406108</v>
      </c>
      <c r="K21" s="24">
        <v>168.61130742049161</v>
      </c>
      <c r="L21" s="24">
        <v>55.109540636042617</v>
      </c>
      <c r="M21" s="24">
        <v>51.070671378092058</v>
      </c>
      <c r="N21" s="24">
        <v>155.95759717314201</v>
      </c>
      <c r="O21" s="24">
        <v>145.14840989399028</v>
      </c>
      <c r="P21" s="24">
        <v>11.961130742049475</v>
      </c>
      <c r="Q21" s="24">
        <v>39.190812720848207</v>
      </c>
      <c r="R21" s="24">
        <v>99.699646643108693</v>
      </c>
      <c r="S21" s="24">
        <v>37.035335689046057</v>
      </c>
      <c r="T21" s="24">
        <v>33.908127208480664</v>
      </c>
      <c r="U21" s="24">
        <v>181.61484098939573</v>
      </c>
      <c r="V21" s="24">
        <v>242.03180212013407</v>
      </c>
      <c r="W21" s="25">
        <v>750</v>
      </c>
      <c r="X21" s="22" t="s">
        <v>123</v>
      </c>
      <c r="Y21" s="28" t="s">
        <v>610</v>
      </c>
      <c r="Z21" s="22"/>
      <c r="AA21" s="26" t="s">
        <v>647</v>
      </c>
      <c r="AB21" s="22" t="s">
        <v>123</v>
      </c>
      <c r="AC21" s="28" t="s">
        <v>124</v>
      </c>
      <c r="AD21" s="28" t="s">
        <v>125</v>
      </c>
      <c r="AE21" s="36">
        <v>43818</v>
      </c>
    </row>
    <row r="22" spans="1:31" ht="15.6" x14ac:dyDescent="0.3">
      <c r="A22" s="21" t="s">
        <v>212</v>
      </c>
      <c r="B22" s="22" t="s">
        <v>213</v>
      </c>
      <c r="C22" s="22" t="s">
        <v>214</v>
      </c>
      <c r="D22" s="22" t="s">
        <v>135</v>
      </c>
      <c r="E22" s="27">
        <v>76009</v>
      </c>
      <c r="F22" s="22" t="s">
        <v>215</v>
      </c>
      <c r="G22" s="22" t="s">
        <v>677</v>
      </c>
      <c r="H22" s="22" t="s">
        <v>768</v>
      </c>
      <c r="I22" s="23">
        <v>21.234830743027501</v>
      </c>
      <c r="J22" s="24">
        <v>176.88692579504888</v>
      </c>
      <c r="K22" s="24">
        <v>65.678445229682069</v>
      </c>
      <c r="L22" s="24">
        <v>48.99293286219099</v>
      </c>
      <c r="M22" s="24">
        <v>52.367491166077912</v>
      </c>
      <c r="N22" s="24">
        <v>162.14840989398834</v>
      </c>
      <c r="O22" s="24">
        <v>156.6749116607744</v>
      </c>
      <c r="P22" s="24">
        <v>5.2367491166077764</v>
      </c>
      <c r="Q22" s="24">
        <v>19.865724381625483</v>
      </c>
      <c r="R22" s="24">
        <v>100.43462897526267</v>
      </c>
      <c r="S22" s="24">
        <v>34.925795053003625</v>
      </c>
      <c r="T22" s="24">
        <v>31.459363957597251</v>
      </c>
      <c r="U22" s="24">
        <v>177.1060070671339</v>
      </c>
      <c r="V22" s="24">
        <v>272.32155477030835</v>
      </c>
      <c r="W22" s="25">
        <v>525</v>
      </c>
      <c r="X22" s="22" t="s">
        <v>123</v>
      </c>
      <c r="Y22" s="28" t="s">
        <v>610</v>
      </c>
      <c r="Z22" s="22" t="s">
        <v>125</v>
      </c>
      <c r="AA22" s="26" t="s">
        <v>652</v>
      </c>
      <c r="AB22" s="22" t="s">
        <v>123</v>
      </c>
      <c r="AC22" s="28" t="s">
        <v>124</v>
      </c>
      <c r="AD22" s="28" t="s">
        <v>125</v>
      </c>
      <c r="AE22" s="36">
        <v>43874</v>
      </c>
    </row>
    <row r="23" spans="1:31" ht="15.6" x14ac:dyDescent="0.3">
      <c r="A23" s="21" t="s">
        <v>241</v>
      </c>
      <c r="B23" s="22" t="s">
        <v>242</v>
      </c>
      <c r="C23" s="22" t="s">
        <v>243</v>
      </c>
      <c r="D23" s="22" t="s">
        <v>244</v>
      </c>
      <c r="E23" s="27">
        <v>17402</v>
      </c>
      <c r="F23" s="22" t="s">
        <v>245</v>
      </c>
      <c r="G23" s="22" t="s">
        <v>146</v>
      </c>
      <c r="H23" s="22" t="s">
        <v>768</v>
      </c>
      <c r="I23" s="23">
        <v>79.318528799444806</v>
      </c>
      <c r="J23" s="24">
        <v>73.968197879858764</v>
      </c>
      <c r="K23" s="24">
        <v>72.901060070671292</v>
      </c>
      <c r="L23" s="24">
        <v>92.378091872791416</v>
      </c>
      <c r="M23" s="24">
        <v>100.51590106007048</v>
      </c>
      <c r="N23" s="24">
        <v>236.60777385158875</v>
      </c>
      <c r="O23" s="24">
        <v>84.247349823321528</v>
      </c>
      <c r="P23" s="24">
        <v>12.385159010600709</v>
      </c>
      <c r="Q23" s="24">
        <v>6.5229681978798588</v>
      </c>
      <c r="R23" s="24">
        <v>153.9611307420486</v>
      </c>
      <c r="S23" s="24">
        <v>47.872791519434706</v>
      </c>
      <c r="T23" s="24">
        <v>44.985865724381675</v>
      </c>
      <c r="U23" s="24">
        <v>92.943462897526317</v>
      </c>
      <c r="V23" s="24">
        <v>262.73851590105812</v>
      </c>
      <c r="W23" s="25">
        <v>500</v>
      </c>
      <c r="X23" s="22" t="s">
        <v>123</v>
      </c>
      <c r="Y23" s="28" t="s">
        <v>196</v>
      </c>
      <c r="Z23" s="22" t="s">
        <v>125</v>
      </c>
      <c r="AA23" s="26" t="s">
        <v>648</v>
      </c>
      <c r="AB23" s="22" t="s">
        <v>123</v>
      </c>
      <c r="AC23" s="28" t="s">
        <v>196</v>
      </c>
      <c r="AD23" s="28" t="s">
        <v>125</v>
      </c>
      <c r="AE23" s="36">
        <v>43756</v>
      </c>
    </row>
    <row r="24" spans="1:31" ht="15.6" x14ac:dyDescent="0.3">
      <c r="A24" s="21" t="s">
        <v>209</v>
      </c>
      <c r="B24" s="22" t="s">
        <v>210</v>
      </c>
      <c r="C24" s="22" t="s">
        <v>211</v>
      </c>
      <c r="D24" s="22" t="s">
        <v>121</v>
      </c>
      <c r="E24" s="27">
        <v>92231</v>
      </c>
      <c r="F24" s="22" t="s">
        <v>165</v>
      </c>
      <c r="G24" s="22" t="s">
        <v>137</v>
      </c>
      <c r="H24" s="22" t="s">
        <v>768</v>
      </c>
      <c r="I24" s="23">
        <v>78.031295487627403</v>
      </c>
      <c r="J24" s="24">
        <v>278.71378091872464</v>
      </c>
      <c r="K24" s="24">
        <v>9.7561837455830389</v>
      </c>
      <c r="L24" s="24">
        <v>14.070671378091872</v>
      </c>
      <c r="M24" s="24">
        <v>34.512367491166088</v>
      </c>
      <c r="N24" s="24">
        <v>58.45583038869264</v>
      </c>
      <c r="O24" s="24">
        <v>243.80212014134005</v>
      </c>
      <c r="P24" s="24">
        <v>1.5477031802120143</v>
      </c>
      <c r="Q24" s="24">
        <v>33.247349823321663</v>
      </c>
      <c r="R24" s="24">
        <v>43.356890459363974</v>
      </c>
      <c r="S24" s="24">
        <v>9.1978798586572434</v>
      </c>
      <c r="T24" s="24">
        <v>7.4310954063604218</v>
      </c>
      <c r="U24" s="24">
        <v>277.06713780918409</v>
      </c>
      <c r="V24" s="24">
        <v>233.53710247349471</v>
      </c>
      <c r="W24" s="25">
        <v>640</v>
      </c>
      <c r="X24" s="22" t="s">
        <v>123</v>
      </c>
      <c r="Y24" s="28" t="s">
        <v>610</v>
      </c>
      <c r="Z24" s="22" t="s">
        <v>125</v>
      </c>
      <c r="AA24" s="26" t="s">
        <v>650</v>
      </c>
      <c r="AB24" s="22" t="s">
        <v>123</v>
      </c>
      <c r="AC24" s="28" t="s">
        <v>124</v>
      </c>
      <c r="AD24" s="28" t="s">
        <v>125</v>
      </c>
      <c r="AE24" s="36">
        <v>43846</v>
      </c>
    </row>
    <row r="25" spans="1:31" ht="15.6" x14ac:dyDescent="0.3">
      <c r="A25" s="21" t="s">
        <v>197</v>
      </c>
      <c r="B25" s="22" t="s">
        <v>198</v>
      </c>
      <c r="C25" s="22" t="s">
        <v>199</v>
      </c>
      <c r="D25" s="22" t="s">
        <v>135</v>
      </c>
      <c r="E25" s="27">
        <v>79925</v>
      </c>
      <c r="F25" s="22" t="s">
        <v>179</v>
      </c>
      <c r="G25" s="22" t="s">
        <v>174</v>
      </c>
      <c r="H25" s="22" t="s">
        <v>768</v>
      </c>
      <c r="I25" s="23">
        <v>25.8130666666667</v>
      </c>
      <c r="J25" s="24">
        <v>253.22614840988652</v>
      </c>
      <c r="K25" s="24">
        <v>25.180212014134312</v>
      </c>
      <c r="L25" s="24">
        <v>23.583038869258004</v>
      </c>
      <c r="M25" s="24">
        <v>22.098939929328665</v>
      </c>
      <c r="N25" s="24">
        <v>67.840989399293377</v>
      </c>
      <c r="O25" s="24">
        <v>158.1095406360381</v>
      </c>
      <c r="P25" s="24">
        <v>19.840989399293317</v>
      </c>
      <c r="Q25" s="24">
        <v>78.296819787985299</v>
      </c>
      <c r="R25" s="24">
        <v>45.989399293286411</v>
      </c>
      <c r="S25" s="24">
        <v>22.000000000000057</v>
      </c>
      <c r="T25" s="24">
        <v>20.166077738515924</v>
      </c>
      <c r="U25" s="24">
        <v>235.93286219080616</v>
      </c>
      <c r="V25" s="24">
        <v>134.50530035335532</v>
      </c>
      <c r="W25" s="25">
        <v>600</v>
      </c>
      <c r="X25" s="22" t="s">
        <v>123</v>
      </c>
      <c r="Y25" s="28" t="s">
        <v>610</v>
      </c>
      <c r="Z25" s="22" t="s">
        <v>125</v>
      </c>
      <c r="AA25" s="26" t="s">
        <v>645</v>
      </c>
      <c r="AB25" s="22" t="s">
        <v>123</v>
      </c>
      <c r="AC25" s="28" t="s">
        <v>124</v>
      </c>
      <c r="AD25" s="28" t="s">
        <v>125</v>
      </c>
      <c r="AE25" s="36">
        <v>43811</v>
      </c>
    </row>
    <row r="26" spans="1:31" ht="15.6" x14ac:dyDescent="0.3">
      <c r="A26" s="21" t="s">
        <v>624</v>
      </c>
      <c r="B26" s="22" t="s">
        <v>625</v>
      </c>
      <c r="C26" s="22" t="s">
        <v>626</v>
      </c>
      <c r="D26" s="22" t="s">
        <v>144</v>
      </c>
      <c r="E26" s="27">
        <v>71251</v>
      </c>
      <c r="F26" s="22" t="s">
        <v>145</v>
      </c>
      <c r="G26" s="22" t="s">
        <v>677</v>
      </c>
      <c r="H26" s="22" t="s">
        <v>768</v>
      </c>
      <c r="I26" s="23">
        <v>76.574746873138807</v>
      </c>
      <c r="J26" s="24">
        <v>280.39575971731364</v>
      </c>
      <c r="K26" s="24">
        <v>13.275618374558311</v>
      </c>
      <c r="L26" s="24">
        <v>14.45583038869259</v>
      </c>
      <c r="M26" s="24">
        <v>15.02826855123676</v>
      </c>
      <c r="N26" s="24">
        <v>27.424028268551272</v>
      </c>
      <c r="O26" s="24">
        <v>73.010600706713745</v>
      </c>
      <c r="P26" s="24">
        <v>8.6607773851590153</v>
      </c>
      <c r="Q26" s="24">
        <v>214.06007067137472</v>
      </c>
      <c r="R26" s="24">
        <v>17.717314487632525</v>
      </c>
      <c r="S26" s="24">
        <v>8.3851590106007095</v>
      </c>
      <c r="T26" s="24">
        <v>9.9823321554770335</v>
      </c>
      <c r="U26" s="24">
        <v>287.07067137809213</v>
      </c>
      <c r="V26" s="24">
        <v>268.62897526501501</v>
      </c>
      <c r="W26" s="25">
        <v>751</v>
      </c>
      <c r="X26" s="22" t="s">
        <v>123</v>
      </c>
      <c r="Y26" s="28" t="s">
        <v>610</v>
      </c>
      <c r="Z26" s="22" t="s">
        <v>125</v>
      </c>
      <c r="AA26" s="26" t="s">
        <v>646</v>
      </c>
      <c r="AB26" s="22" t="s">
        <v>123</v>
      </c>
      <c r="AC26" s="28" t="s">
        <v>124</v>
      </c>
      <c r="AD26" s="28" t="s">
        <v>125</v>
      </c>
      <c r="AE26" s="36">
        <v>43776</v>
      </c>
    </row>
    <row r="27" spans="1:31" ht="15.6" x14ac:dyDescent="0.3">
      <c r="A27" s="21" t="s">
        <v>237</v>
      </c>
      <c r="B27" s="22" t="s">
        <v>238</v>
      </c>
      <c r="C27" s="22" t="s">
        <v>239</v>
      </c>
      <c r="D27" s="22" t="s">
        <v>229</v>
      </c>
      <c r="E27" s="27">
        <v>33073</v>
      </c>
      <c r="F27" s="22" t="s">
        <v>230</v>
      </c>
      <c r="G27" s="22" t="s">
        <v>137</v>
      </c>
      <c r="H27" s="22" t="s">
        <v>768</v>
      </c>
      <c r="I27" s="23">
        <v>49.105703048180899</v>
      </c>
      <c r="J27" s="24">
        <v>272.13780918727593</v>
      </c>
      <c r="K27" s="24">
        <v>49.992932862190969</v>
      </c>
      <c r="L27" s="24">
        <v>0.10954063604240283</v>
      </c>
      <c r="M27" s="24">
        <v>0.15901060070671377</v>
      </c>
      <c r="N27" s="24">
        <v>48.325088339222745</v>
      </c>
      <c r="O27" s="24">
        <v>226.21554770317755</v>
      </c>
      <c r="P27" s="24">
        <v>3.6360424028268552</v>
      </c>
      <c r="Q27" s="24">
        <v>44.222614840989536</v>
      </c>
      <c r="R27" s="24">
        <v>4.8339222614841004</v>
      </c>
      <c r="S27" s="24">
        <v>17.833922261484112</v>
      </c>
      <c r="T27" s="24">
        <v>30.056537102473538</v>
      </c>
      <c r="U27" s="24">
        <v>269.67491166077389</v>
      </c>
      <c r="V27" s="24">
        <v>199.44522968197552</v>
      </c>
      <c r="W27" s="25">
        <v>700</v>
      </c>
      <c r="X27" s="22" t="s">
        <v>123</v>
      </c>
      <c r="Y27" s="28" t="s">
        <v>124</v>
      </c>
      <c r="Z27" s="22" t="s">
        <v>125</v>
      </c>
      <c r="AA27" s="26" t="s">
        <v>611</v>
      </c>
      <c r="AB27" s="22" t="s">
        <v>123</v>
      </c>
      <c r="AC27" s="28" t="s">
        <v>124</v>
      </c>
      <c r="AD27" s="28" t="s">
        <v>125</v>
      </c>
      <c r="AE27" s="36">
        <v>43769</v>
      </c>
    </row>
    <row r="28" spans="1:31" ht="15.6" x14ac:dyDescent="0.3">
      <c r="A28" s="21" t="s">
        <v>231</v>
      </c>
      <c r="B28" s="22" t="s">
        <v>232</v>
      </c>
      <c r="C28" s="22" t="s">
        <v>233</v>
      </c>
      <c r="D28" s="22" t="s">
        <v>234</v>
      </c>
      <c r="E28" s="27">
        <v>80010</v>
      </c>
      <c r="F28" s="22" t="s">
        <v>235</v>
      </c>
      <c r="G28" s="22" t="s">
        <v>137</v>
      </c>
      <c r="H28" s="22" t="s">
        <v>768</v>
      </c>
      <c r="I28" s="23">
        <v>72.716637781629103</v>
      </c>
      <c r="J28" s="24">
        <v>104.7667844522957</v>
      </c>
      <c r="K28" s="24">
        <v>60.388692579505545</v>
      </c>
      <c r="L28" s="24">
        <v>74.268551236749062</v>
      </c>
      <c r="M28" s="24">
        <v>79.925795053003512</v>
      </c>
      <c r="N28" s="24">
        <v>162.62190812720766</v>
      </c>
      <c r="O28" s="24">
        <v>148.19434628975327</v>
      </c>
      <c r="P28" s="24">
        <v>4.5901060070671384</v>
      </c>
      <c r="Q28" s="24">
        <v>3.9434628975264996</v>
      </c>
      <c r="R28" s="24">
        <v>119.60070671378051</v>
      </c>
      <c r="S28" s="24">
        <v>31.650176678445277</v>
      </c>
      <c r="T28" s="24">
        <v>16.544169611307421</v>
      </c>
      <c r="U28" s="24">
        <v>151.55477031802187</v>
      </c>
      <c r="V28" s="24">
        <v>254.07773851590179</v>
      </c>
      <c r="W28" s="25">
        <v>525</v>
      </c>
      <c r="X28" s="22" t="s">
        <v>123</v>
      </c>
      <c r="Y28" s="28" t="s">
        <v>610</v>
      </c>
      <c r="Z28" s="22" t="s">
        <v>125</v>
      </c>
      <c r="AA28" s="26" t="s">
        <v>642</v>
      </c>
      <c r="AB28" s="22" t="s">
        <v>123</v>
      </c>
      <c r="AC28" s="28" t="s">
        <v>124</v>
      </c>
      <c r="AD28" s="28" t="s">
        <v>125</v>
      </c>
      <c r="AE28" s="36">
        <v>43796</v>
      </c>
    </row>
    <row r="29" spans="1:31" ht="15.6" x14ac:dyDescent="0.3">
      <c r="A29" s="21" t="s">
        <v>166</v>
      </c>
      <c r="B29" s="22" t="s">
        <v>167</v>
      </c>
      <c r="C29" s="22" t="s">
        <v>168</v>
      </c>
      <c r="D29" s="22" t="s">
        <v>169</v>
      </c>
      <c r="E29" s="27">
        <v>98421</v>
      </c>
      <c r="F29" s="22" t="s">
        <v>170</v>
      </c>
      <c r="G29" s="22" t="s">
        <v>137</v>
      </c>
      <c r="H29" s="22" t="s">
        <v>768</v>
      </c>
      <c r="I29" s="23">
        <v>83.003757044458396</v>
      </c>
      <c r="J29" s="24">
        <v>73.802120141341476</v>
      </c>
      <c r="K29" s="24">
        <v>34.893992932862226</v>
      </c>
      <c r="L29" s="24">
        <v>73.282685512367536</v>
      </c>
      <c r="M29" s="24">
        <v>132.63604240282666</v>
      </c>
      <c r="N29" s="24">
        <v>218.99646643109458</v>
      </c>
      <c r="O29" s="24">
        <v>69.035335689044828</v>
      </c>
      <c r="P29" s="24">
        <v>15.261484098939937</v>
      </c>
      <c r="Q29" s="24">
        <v>11.32155477031805</v>
      </c>
      <c r="R29" s="24">
        <v>181.68551236749056</v>
      </c>
      <c r="S29" s="24">
        <v>30.148409893992962</v>
      </c>
      <c r="T29" s="24">
        <v>22.014134275618396</v>
      </c>
      <c r="U29" s="24">
        <v>80.766784452295212</v>
      </c>
      <c r="V29" s="24">
        <v>255.42756183745331</v>
      </c>
      <c r="W29" s="25">
        <v>1181</v>
      </c>
      <c r="X29" s="22" t="s">
        <v>123</v>
      </c>
      <c r="Y29" s="28" t="s">
        <v>610</v>
      </c>
      <c r="Z29" s="22" t="s">
        <v>125</v>
      </c>
      <c r="AA29" s="26" t="s">
        <v>738</v>
      </c>
      <c r="AB29" s="22" t="s">
        <v>123</v>
      </c>
      <c r="AC29" s="28" t="s">
        <v>610</v>
      </c>
      <c r="AD29" s="28" t="s">
        <v>125</v>
      </c>
      <c r="AE29" s="36">
        <v>44182</v>
      </c>
    </row>
    <row r="30" spans="1:31" ht="15.6" x14ac:dyDescent="0.3">
      <c r="A30" s="21" t="s">
        <v>192</v>
      </c>
      <c r="B30" s="22" t="s">
        <v>193</v>
      </c>
      <c r="C30" s="22" t="s">
        <v>194</v>
      </c>
      <c r="D30" s="22" t="s">
        <v>130</v>
      </c>
      <c r="E30" s="27">
        <v>31772</v>
      </c>
      <c r="F30" s="22" t="s">
        <v>131</v>
      </c>
      <c r="G30" s="22" t="s">
        <v>146</v>
      </c>
      <c r="H30" s="22" t="s">
        <v>768</v>
      </c>
      <c r="I30" s="23">
        <v>79.163009404388703</v>
      </c>
      <c r="J30" s="24">
        <v>102.53356890459355</v>
      </c>
      <c r="K30" s="24">
        <v>40.74558303886932</v>
      </c>
      <c r="L30" s="24">
        <v>62.674911660777603</v>
      </c>
      <c r="M30" s="24">
        <v>88.445229681978574</v>
      </c>
      <c r="N30" s="24">
        <v>156.33215547703051</v>
      </c>
      <c r="O30" s="24">
        <v>111.61484098939899</v>
      </c>
      <c r="P30" s="24">
        <v>15.699646643109546</v>
      </c>
      <c r="Q30" s="24">
        <v>10.752650176678447</v>
      </c>
      <c r="R30" s="24">
        <v>112.61837455830351</v>
      </c>
      <c r="S30" s="24">
        <v>29.943462897526558</v>
      </c>
      <c r="T30" s="24">
        <v>29.826855123674974</v>
      </c>
      <c r="U30" s="24">
        <v>122.01060070671326</v>
      </c>
      <c r="V30" s="24">
        <v>245.42049469964422</v>
      </c>
      <c r="W30" s="25">
        <v>600</v>
      </c>
      <c r="X30" s="22" t="s">
        <v>123</v>
      </c>
      <c r="Y30" s="28" t="s">
        <v>196</v>
      </c>
      <c r="Z30" s="22" t="s">
        <v>771</v>
      </c>
      <c r="AA30" s="26" t="s">
        <v>614</v>
      </c>
      <c r="AB30" s="22" t="s">
        <v>123</v>
      </c>
      <c r="AC30" s="28" t="s">
        <v>196</v>
      </c>
      <c r="AD30" s="28" t="s">
        <v>125</v>
      </c>
      <c r="AE30" s="36">
        <v>43629</v>
      </c>
    </row>
    <row r="31" spans="1:31" ht="15.6" x14ac:dyDescent="0.3">
      <c r="A31" s="21" t="s">
        <v>226</v>
      </c>
      <c r="B31" s="22" t="s">
        <v>227</v>
      </c>
      <c r="C31" s="22" t="s">
        <v>228</v>
      </c>
      <c r="D31" s="22" t="s">
        <v>229</v>
      </c>
      <c r="E31" s="27">
        <v>33194</v>
      </c>
      <c r="F31" s="22" t="s">
        <v>230</v>
      </c>
      <c r="G31" s="22" t="s">
        <v>174</v>
      </c>
      <c r="H31" s="22" t="s">
        <v>769</v>
      </c>
      <c r="I31" s="23">
        <v>30.681918819188201</v>
      </c>
      <c r="J31" s="24">
        <v>6.155477031802123</v>
      </c>
      <c r="K31" s="24">
        <v>4.0282685512367493</v>
      </c>
      <c r="L31" s="24">
        <v>129.72791519434458</v>
      </c>
      <c r="M31" s="24">
        <v>145.7031802120124</v>
      </c>
      <c r="N31" s="24">
        <v>206.23321554769961</v>
      </c>
      <c r="O31" s="24">
        <v>79.201413427561576</v>
      </c>
      <c r="P31" s="24">
        <v>0.18021201413427562</v>
      </c>
      <c r="Q31" s="24">
        <v>0</v>
      </c>
      <c r="R31" s="24">
        <v>138.86572438162369</v>
      </c>
      <c r="S31" s="24">
        <v>39.773851590106183</v>
      </c>
      <c r="T31" s="24">
        <v>28.353356890459462</v>
      </c>
      <c r="U31" s="24">
        <v>78.621908127208229</v>
      </c>
      <c r="V31" s="24">
        <v>205.50176678444797</v>
      </c>
      <c r="W31" s="25">
        <v>450</v>
      </c>
      <c r="X31" s="22" t="s">
        <v>123</v>
      </c>
      <c r="Y31" s="28" t="s">
        <v>610</v>
      </c>
      <c r="Z31" s="22" t="s">
        <v>417</v>
      </c>
      <c r="AA31" s="26" t="s">
        <v>652</v>
      </c>
      <c r="AB31" s="22" t="s">
        <v>123</v>
      </c>
      <c r="AC31" s="28" t="s">
        <v>124</v>
      </c>
      <c r="AD31" s="28" t="s">
        <v>125</v>
      </c>
      <c r="AE31" s="36">
        <v>43874</v>
      </c>
    </row>
    <row r="32" spans="1:31" ht="15.6" x14ac:dyDescent="0.3">
      <c r="A32" s="21" t="s">
        <v>184</v>
      </c>
      <c r="B32" s="22" t="s">
        <v>185</v>
      </c>
      <c r="C32" s="22" t="s">
        <v>186</v>
      </c>
      <c r="D32" s="22" t="s">
        <v>144</v>
      </c>
      <c r="E32" s="27">
        <v>71202</v>
      </c>
      <c r="F32" s="22" t="s">
        <v>145</v>
      </c>
      <c r="G32" s="22" t="s">
        <v>677</v>
      </c>
      <c r="H32" s="22" t="s">
        <v>769</v>
      </c>
      <c r="I32" s="23">
        <v>90.418060200668904</v>
      </c>
      <c r="J32" s="24">
        <v>253.10247349823439</v>
      </c>
      <c r="K32" s="24">
        <v>14.053003533568916</v>
      </c>
      <c r="L32" s="24">
        <v>12.148409893992946</v>
      </c>
      <c r="M32" s="24">
        <v>5.4770318021201465</v>
      </c>
      <c r="N32" s="24">
        <v>22.130742049470012</v>
      </c>
      <c r="O32" s="24">
        <v>209.98939929328827</v>
      </c>
      <c r="P32" s="24">
        <v>0.14840989399293286</v>
      </c>
      <c r="Q32" s="24">
        <v>52.512367491166309</v>
      </c>
      <c r="R32" s="24">
        <v>9.8162544169611419</v>
      </c>
      <c r="S32" s="24">
        <v>5.9081272084805683</v>
      </c>
      <c r="T32" s="24">
        <v>6.6890459363957646</v>
      </c>
      <c r="U32" s="24">
        <v>262.36749116607763</v>
      </c>
      <c r="V32" s="24">
        <v>237.52650176678426</v>
      </c>
      <c r="W32" s="25">
        <v>677</v>
      </c>
      <c r="X32" s="22" t="s">
        <v>123</v>
      </c>
      <c r="Y32" s="28" t="s">
        <v>610</v>
      </c>
      <c r="Z32" s="22" t="s">
        <v>125</v>
      </c>
      <c r="AA32" s="26" t="s">
        <v>616</v>
      </c>
      <c r="AB32" s="22" t="s">
        <v>123</v>
      </c>
      <c r="AC32" s="28" t="s">
        <v>124</v>
      </c>
      <c r="AD32" s="28" t="s">
        <v>125</v>
      </c>
      <c r="AE32" s="36">
        <v>43741</v>
      </c>
    </row>
    <row r="33" spans="1:31" ht="15.6" x14ac:dyDescent="0.3">
      <c r="A33" s="21" t="s">
        <v>206</v>
      </c>
      <c r="B33" s="22" t="s">
        <v>207</v>
      </c>
      <c r="C33" s="22" t="s">
        <v>208</v>
      </c>
      <c r="D33" s="22" t="s">
        <v>144</v>
      </c>
      <c r="E33" s="27">
        <v>70515</v>
      </c>
      <c r="F33" s="22" t="s">
        <v>145</v>
      </c>
      <c r="G33" s="22" t="s">
        <v>677</v>
      </c>
      <c r="H33" s="22" t="s">
        <v>768</v>
      </c>
      <c r="I33" s="23">
        <v>40.264496439471003</v>
      </c>
      <c r="J33" s="24">
        <v>254.70318021201103</v>
      </c>
      <c r="K33" s="24">
        <v>5.1696113074204959</v>
      </c>
      <c r="L33" s="24">
        <v>11.20494699646644</v>
      </c>
      <c r="M33" s="24">
        <v>4.8091872791519465</v>
      </c>
      <c r="N33" s="24">
        <v>0.75618374558303869</v>
      </c>
      <c r="O33" s="24">
        <v>0</v>
      </c>
      <c r="P33" s="24">
        <v>16.720848056537118</v>
      </c>
      <c r="Q33" s="24">
        <v>258.4098939929313</v>
      </c>
      <c r="R33" s="24">
        <v>12.639575971731455</v>
      </c>
      <c r="S33" s="24">
        <v>1.946996466431095</v>
      </c>
      <c r="T33" s="24">
        <v>2.8833922261484113</v>
      </c>
      <c r="U33" s="24">
        <v>258.41696113074028</v>
      </c>
      <c r="V33" s="24">
        <v>236.35335689045604</v>
      </c>
      <c r="W33" s="25">
        <v>700</v>
      </c>
      <c r="X33" s="22" t="s">
        <v>123</v>
      </c>
      <c r="Y33" s="28" t="s">
        <v>610</v>
      </c>
      <c r="Z33" s="22" t="s">
        <v>125</v>
      </c>
      <c r="AA33" s="26" t="s">
        <v>648</v>
      </c>
      <c r="AB33" s="22" t="s">
        <v>123</v>
      </c>
      <c r="AC33" s="28" t="s">
        <v>124</v>
      </c>
      <c r="AD33" s="28" t="s">
        <v>125</v>
      </c>
      <c r="AE33" s="36">
        <v>43776</v>
      </c>
    </row>
    <row r="34" spans="1:31" ht="15.6" x14ac:dyDescent="0.3">
      <c r="A34" s="21" t="s">
        <v>175</v>
      </c>
      <c r="B34" s="22" t="s">
        <v>176</v>
      </c>
      <c r="C34" s="22" t="s">
        <v>177</v>
      </c>
      <c r="D34" s="22" t="s">
        <v>178</v>
      </c>
      <c r="E34" s="27">
        <v>88081</v>
      </c>
      <c r="F34" s="22" t="s">
        <v>179</v>
      </c>
      <c r="G34" s="22" t="s">
        <v>677</v>
      </c>
      <c r="H34" s="22" t="s">
        <v>769</v>
      </c>
      <c r="I34" s="23">
        <v>39.959173126614999</v>
      </c>
      <c r="J34" s="24">
        <v>165.44169611307126</v>
      </c>
      <c r="K34" s="24">
        <v>48.392226148410074</v>
      </c>
      <c r="L34" s="24">
        <v>30.226148409894044</v>
      </c>
      <c r="M34" s="24">
        <v>22.13074204946998</v>
      </c>
      <c r="N34" s="24">
        <v>78.724381625441538</v>
      </c>
      <c r="O34" s="24">
        <v>187.36749116607425</v>
      </c>
      <c r="P34" s="24">
        <v>0</v>
      </c>
      <c r="Q34" s="24">
        <v>9.8939929328621903E-2</v>
      </c>
      <c r="R34" s="24">
        <v>47.452296819788124</v>
      </c>
      <c r="S34" s="24">
        <v>18.180212014134295</v>
      </c>
      <c r="T34" s="24">
        <v>13.685512367491167</v>
      </c>
      <c r="U34" s="24">
        <v>186.8727915194311</v>
      </c>
      <c r="V34" s="24">
        <v>139.11307420494509</v>
      </c>
      <c r="W34" s="25">
        <v>500</v>
      </c>
      <c r="X34" s="22" t="s">
        <v>123</v>
      </c>
      <c r="Y34" s="28" t="s">
        <v>610</v>
      </c>
      <c r="Z34" s="22" t="s">
        <v>125</v>
      </c>
      <c r="AA34" s="26" t="s">
        <v>653</v>
      </c>
      <c r="AB34" s="22" t="s">
        <v>123</v>
      </c>
      <c r="AC34" s="28" t="s">
        <v>124</v>
      </c>
      <c r="AD34" s="28" t="s">
        <v>125</v>
      </c>
      <c r="AE34" s="36">
        <v>43860</v>
      </c>
    </row>
    <row r="35" spans="1:31" ht="15.6" x14ac:dyDescent="0.3">
      <c r="A35" s="21" t="s">
        <v>118</v>
      </c>
      <c r="B35" s="22" t="s">
        <v>119</v>
      </c>
      <c r="C35" s="22" t="s">
        <v>120</v>
      </c>
      <c r="D35" s="22" t="s">
        <v>121</v>
      </c>
      <c r="E35" s="27">
        <v>92301</v>
      </c>
      <c r="F35" s="22" t="s">
        <v>122</v>
      </c>
      <c r="G35" s="22" t="s">
        <v>137</v>
      </c>
      <c r="H35" s="22" t="s">
        <v>768</v>
      </c>
      <c r="I35" s="23">
        <v>239.087671232877</v>
      </c>
      <c r="J35" s="24">
        <v>32.604240282685538</v>
      </c>
      <c r="K35" s="24">
        <v>17.480565371024746</v>
      </c>
      <c r="L35" s="24">
        <v>69.296819787985854</v>
      </c>
      <c r="M35" s="24">
        <v>146.26501766784418</v>
      </c>
      <c r="N35" s="24">
        <v>213.76325088339158</v>
      </c>
      <c r="O35" s="24">
        <v>25.448763250883403</v>
      </c>
      <c r="P35" s="24">
        <v>20.360424028268561</v>
      </c>
      <c r="Q35" s="24">
        <v>6.0742049469964652</v>
      </c>
      <c r="R35" s="24">
        <v>170.6007067137806</v>
      </c>
      <c r="S35" s="24">
        <v>48.028268551236792</v>
      </c>
      <c r="T35" s="24">
        <v>15.480565371024738</v>
      </c>
      <c r="U35" s="24">
        <v>31.537102473498258</v>
      </c>
      <c r="V35" s="24">
        <v>182.89399293286164</v>
      </c>
      <c r="W35" s="25">
        <v>1455</v>
      </c>
      <c r="X35" s="22" t="s">
        <v>123</v>
      </c>
      <c r="Y35" s="28" t="s">
        <v>610</v>
      </c>
      <c r="Z35" s="22" t="s">
        <v>125</v>
      </c>
      <c r="AA35" s="26" t="s">
        <v>646</v>
      </c>
      <c r="AB35" s="22" t="s">
        <v>123</v>
      </c>
      <c r="AC35" s="28" t="s">
        <v>610</v>
      </c>
      <c r="AD35" s="28" t="s">
        <v>125</v>
      </c>
      <c r="AE35" s="36">
        <v>44153</v>
      </c>
    </row>
    <row r="36" spans="1:31" ht="15.6" x14ac:dyDescent="0.3">
      <c r="A36" s="21" t="s">
        <v>250</v>
      </c>
      <c r="B36" s="22" t="s">
        <v>251</v>
      </c>
      <c r="C36" s="22" t="s">
        <v>252</v>
      </c>
      <c r="D36" s="22" t="s">
        <v>253</v>
      </c>
      <c r="E36" s="27">
        <v>14020</v>
      </c>
      <c r="F36" s="22" t="s">
        <v>254</v>
      </c>
      <c r="G36" s="22" t="s">
        <v>174</v>
      </c>
      <c r="H36" s="22" t="s">
        <v>768</v>
      </c>
      <c r="I36" s="23">
        <v>122.83423180593</v>
      </c>
      <c r="J36" s="24">
        <v>30.053003533568994</v>
      </c>
      <c r="K36" s="24">
        <v>22.427561837455844</v>
      </c>
      <c r="L36" s="24">
        <v>64.431095406360498</v>
      </c>
      <c r="M36" s="24">
        <v>113.61484098939914</v>
      </c>
      <c r="N36" s="24">
        <v>185.98586572438097</v>
      </c>
      <c r="O36" s="24">
        <v>40.710247349823433</v>
      </c>
      <c r="P36" s="24">
        <v>1.8056537102473498</v>
      </c>
      <c r="Q36" s="24">
        <v>2.0247349823321557</v>
      </c>
      <c r="R36" s="24">
        <v>149.31095406360373</v>
      </c>
      <c r="S36" s="24">
        <v>28.773851590106027</v>
      </c>
      <c r="T36" s="24">
        <v>10.968197879858662</v>
      </c>
      <c r="U36" s="24">
        <v>41.473498233215658</v>
      </c>
      <c r="V36" s="24">
        <v>202.21908127208297</v>
      </c>
      <c r="W36" s="25">
        <v>400</v>
      </c>
      <c r="X36" s="22" t="s">
        <v>123</v>
      </c>
      <c r="Y36" s="28" t="s">
        <v>610</v>
      </c>
      <c r="Z36" s="22" t="s">
        <v>125</v>
      </c>
      <c r="AA36" s="26" t="s">
        <v>655</v>
      </c>
      <c r="AB36" s="22" t="s">
        <v>123</v>
      </c>
      <c r="AC36" s="28" t="s">
        <v>124</v>
      </c>
      <c r="AD36" s="28" t="s">
        <v>125</v>
      </c>
      <c r="AE36" s="36">
        <v>43559</v>
      </c>
    </row>
    <row r="37" spans="1:31" ht="15.6" x14ac:dyDescent="0.3">
      <c r="A37" s="21" t="s">
        <v>200</v>
      </c>
      <c r="B37" s="22" t="s">
        <v>201</v>
      </c>
      <c r="C37" s="22" t="s">
        <v>202</v>
      </c>
      <c r="D37" s="22" t="s">
        <v>135</v>
      </c>
      <c r="E37" s="27">
        <v>77032</v>
      </c>
      <c r="F37" s="22" t="s">
        <v>183</v>
      </c>
      <c r="G37" s="22" t="s">
        <v>137</v>
      </c>
      <c r="H37" s="22" t="s">
        <v>768</v>
      </c>
      <c r="I37" s="23">
        <v>33.938938468764697</v>
      </c>
      <c r="J37" s="24">
        <v>129.64310954063336</v>
      </c>
      <c r="K37" s="24">
        <v>60.010600706714072</v>
      </c>
      <c r="L37" s="24">
        <v>21.222614840989436</v>
      </c>
      <c r="M37" s="24">
        <v>13.445229681978807</v>
      </c>
      <c r="N37" s="24">
        <v>53.293286219081473</v>
      </c>
      <c r="O37" s="24">
        <v>103.54416961130595</v>
      </c>
      <c r="P37" s="24">
        <v>3.5159010600706715</v>
      </c>
      <c r="Q37" s="24">
        <v>63.968197879858927</v>
      </c>
      <c r="R37" s="24">
        <v>23.710247349823359</v>
      </c>
      <c r="S37" s="24">
        <v>16.660777385159026</v>
      </c>
      <c r="T37" s="24">
        <v>19.498233215547739</v>
      </c>
      <c r="U37" s="24">
        <v>164.45229681978415</v>
      </c>
      <c r="V37" s="24">
        <v>162.53710247349412</v>
      </c>
      <c r="W37" s="25">
        <v>750</v>
      </c>
      <c r="X37" s="22" t="s">
        <v>123</v>
      </c>
      <c r="Y37" s="28" t="s">
        <v>610</v>
      </c>
      <c r="Z37" s="22" t="s">
        <v>125</v>
      </c>
      <c r="AA37" s="26" t="s">
        <v>656</v>
      </c>
      <c r="AB37" s="22" t="s">
        <v>123</v>
      </c>
      <c r="AC37" s="28" t="s">
        <v>124</v>
      </c>
      <c r="AD37" s="28" t="s">
        <v>125</v>
      </c>
      <c r="AE37" s="36">
        <v>43839</v>
      </c>
    </row>
    <row r="38" spans="1:31" ht="15.6" x14ac:dyDescent="0.3">
      <c r="A38" s="21" t="s">
        <v>203</v>
      </c>
      <c r="B38" s="22" t="s">
        <v>204</v>
      </c>
      <c r="C38" s="22" t="s">
        <v>205</v>
      </c>
      <c r="D38" s="22" t="s">
        <v>144</v>
      </c>
      <c r="E38" s="27">
        <v>70576</v>
      </c>
      <c r="F38" s="22" t="s">
        <v>145</v>
      </c>
      <c r="G38" s="22" t="s">
        <v>677</v>
      </c>
      <c r="H38" s="22" t="s">
        <v>769</v>
      </c>
      <c r="I38" s="23">
        <v>116.658605974395</v>
      </c>
      <c r="J38" s="24">
        <v>112.19081272084662</v>
      </c>
      <c r="K38" s="24">
        <v>42.261484098939988</v>
      </c>
      <c r="L38" s="24">
        <v>48.045936395759782</v>
      </c>
      <c r="M38" s="24">
        <v>19.939929328621911</v>
      </c>
      <c r="N38" s="24">
        <v>81.561837455830471</v>
      </c>
      <c r="O38" s="24">
        <v>140.48409893992937</v>
      </c>
      <c r="P38" s="24">
        <v>0</v>
      </c>
      <c r="Q38" s="24">
        <v>0.392226148409894</v>
      </c>
      <c r="R38" s="24">
        <v>40.477031802120187</v>
      </c>
      <c r="S38" s="24">
        <v>14.017667844522965</v>
      </c>
      <c r="T38" s="24">
        <v>27.148409893992941</v>
      </c>
      <c r="U38" s="24">
        <v>140.79505300353361</v>
      </c>
      <c r="V38" s="24">
        <v>165.14134275618434</v>
      </c>
      <c r="W38" s="25"/>
      <c r="X38" s="22" t="s">
        <v>123</v>
      </c>
      <c r="Y38" s="28" t="s">
        <v>610</v>
      </c>
      <c r="Z38" s="22" t="s">
        <v>125</v>
      </c>
      <c r="AA38" s="26" t="s">
        <v>694</v>
      </c>
      <c r="AB38" s="22" t="s">
        <v>123</v>
      </c>
      <c r="AC38" s="28" t="s">
        <v>610</v>
      </c>
      <c r="AD38" s="28" t="s">
        <v>125</v>
      </c>
      <c r="AE38" s="36">
        <v>44140</v>
      </c>
    </row>
    <row r="39" spans="1:31" ht="15.6" x14ac:dyDescent="0.3">
      <c r="A39" s="21" t="s">
        <v>583</v>
      </c>
      <c r="B39" s="22" t="s">
        <v>584</v>
      </c>
      <c r="C39" s="22" t="s">
        <v>236</v>
      </c>
      <c r="D39" s="22" t="s">
        <v>130</v>
      </c>
      <c r="E39" s="27">
        <v>31537</v>
      </c>
      <c r="F39" s="22" t="s">
        <v>131</v>
      </c>
      <c r="G39" s="22" t="s">
        <v>677</v>
      </c>
      <c r="H39" s="22" t="s">
        <v>769</v>
      </c>
      <c r="I39" s="23">
        <v>60.765053128689502</v>
      </c>
      <c r="J39" s="24">
        <v>132.91519434628847</v>
      </c>
      <c r="K39" s="24">
        <v>28.243816254417048</v>
      </c>
      <c r="L39" s="24">
        <v>28.250883392226175</v>
      </c>
      <c r="M39" s="24">
        <v>28.441696113074233</v>
      </c>
      <c r="N39" s="24">
        <v>68.462897526501649</v>
      </c>
      <c r="O39" s="24">
        <v>149.38869257950412</v>
      </c>
      <c r="P39" s="24">
        <v>0</v>
      </c>
      <c r="Q39" s="24">
        <v>0</v>
      </c>
      <c r="R39" s="24">
        <v>35.992932862190884</v>
      </c>
      <c r="S39" s="24">
        <v>18.431095406360441</v>
      </c>
      <c r="T39" s="24">
        <v>13.971731448763252</v>
      </c>
      <c r="U39" s="24">
        <v>149.4558303886914</v>
      </c>
      <c r="V39" s="24">
        <v>162.9964664310944</v>
      </c>
      <c r="W39" s="25">
        <v>544</v>
      </c>
      <c r="X39" s="22" t="s">
        <v>147</v>
      </c>
      <c r="Y39" s="28"/>
      <c r="Z39" s="22"/>
      <c r="AA39" s="26" t="s">
        <v>249</v>
      </c>
      <c r="AB39" s="22" t="s">
        <v>147</v>
      </c>
      <c r="AC39" s="28"/>
      <c r="AD39" s="28"/>
      <c r="AE39" s="36"/>
    </row>
    <row r="40" spans="1:31" ht="15.6" x14ac:dyDescent="0.3">
      <c r="A40" s="21" t="s">
        <v>262</v>
      </c>
      <c r="B40" s="22" t="s">
        <v>263</v>
      </c>
      <c r="C40" s="22" t="s">
        <v>264</v>
      </c>
      <c r="D40" s="22" t="s">
        <v>144</v>
      </c>
      <c r="E40" s="27">
        <v>71334</v>
      </c>
      <c r="F40" s="22" t="s">
        <v>145</v>
      </c>
      <c r="G40" s="22" t="s">
        <v>677</v>
      </c>
      <c r="H40" s="22" t="s">
        <v>769</v>
      </c>
      <c r="I40" s="23">
        <v>117.337760910816</v>
      </c>
      <c r="J40" s="24">
        <v>160.1802120141322</v>
      </c>
      <c r="K40" s="24">
        <v>16.515901060070682</v>
      </c>
      <c r="L40" s="24">
        <v>9.2367491166077755</v>
      </c>
      <c r="M40" s="24">
        <v>5.7137809187279158</v>
      </c>
      <c r="N40" s="24">
        <v>23.826855123674932</v>
      </c>
      <c r="O40" s="24">
        <v>167.81978798586357</v>
      </c>
      <c r="P40" s="24">
        <v>0</v>
      </c>
      <c r="Q40" s="24">
        <v>0</v>
      </c>
      <c r="R40" s="24">
        <v>8.2508833922261484</v>
      </c>
      <c r="S40" s="24">
        <v>5.5053003533568914</v>
      </c>
      <c r="T40" s="24">
        <v>10.070671378091875</v>
      </c>
      <c r="U40" s="24">
        <v>167.81978798586348</v>
      </c>
      <c r="V40" s="24">
        <v>120.69964664310854</v>
      </c>
      <c r="W40" s="25">
        <v>361</v>
      </c>
      <c r="X40" s="22" t="s">
        <v>123</v>
      </c>
      <c r="Y40" s="28" t="s">
        <v>640</v>
      </c>
      <c r="Z40" s="22"/>
      <c r="AA40" s="26" t="s">
        <v>658</v>
      </c>
      <c r="AB40" s="22" t="s">
        <v>123</v>
      </c>
      <c r="AC40" s="28" t="s">
        <v>240</v>
      </c>
      <c r="AD40" s="28" t="s">
        <v>258</v>
      </c>
      <c r="AE40" s="36">
        <v>43902</v>
      </c>
    </row>
    <row r="41" spans="1:31" ht="15.6" x14ac:dyDescent="0.3">
      <c r="A41" s="21" t="s">
        <v>255</v>
      </c>
      <c r="B41" s="22" t="s">
        <v>256</v>
      </c>
      <c r="C41" s="22" t="s">
        <v>257</v>
      </c>
      <c r="D41" s="22" t="s">
        <v>229</v>
      </c>
      <c r="E41" s="27">
        <v>33471</v>
      </c>
      <c r="F41" s="22" t="s">
        <v>230</v>
      </c>
      <c r="G41" s="22" t="s">
        <v>146</v>
      </c>
      <c r="H41" s="22" t="s">
        <v>768</v>
      </c>
      <c r="I41" s="23">
        <v>82.177419354838705</v>
      </c>
      <c r="J41" s="24">
        <v>1.0600706713780918E-2</v>
      </c>
      <c r="K41" s="24">
        <v>1.8515901060070672</v>
      </c>
      <c r="L41" s="24">
        <v>98.342756183745209</v>
      </c>
      <c r="M41" s="24">
        <v>88.982332155476968</v>
      </c>
      <c r="N41" s="24">
        <v>118.68551236749073</v>
      </c>
      <c r="O41" s="24">
        <v>39.7526501766785</v>
      </c>
      <c r="P41" s="24">
        <v>18.233215547703185</v>
      </c>
      <c r="Q41" s="24">
        <v>12.515901060070677</v>
      </c>
      <c r="R41" s="24">
        <v>81.561837455830414</v>
      </c>
      <c r="S41" s="24">
        <v>33.791519434629024</v>
      </c>
      <c r="T41" s="24">
        <v>21.84098939929331</v>
      </c>
      <c r="U41" s="24">
        <v>51.992932862190912</v>
      </c>
      <c r="V41" s="24">
        <v>127.99293286219007</v>
      </c>
      <c r="W41" s="25">
        <v>300</v>
      </c>
      <c r="X41" s="22" t="s">
        <v>123</v>
      </c>
      <c r="Y41" s="28" t="s">
        <v>640</v>
      </c>
      <c r="Z41" s="22" t="s">
        <v>258</v>
      </c>
      <c r="AA41" s="26" t="s">
        <v>654</v>
      </c>
      <c r="AB41" s="22" t="s">
        <v>123</v>
      </c>
      <c r="AC41" s="28" t="s">
        <v>240</v>
      </c>
      <c r="AD41" s="28" t="s">
        <v>258</v>
      </c>
      <c r="AE41" s="36">
        <v>43895</v>
      </c>
    </row>
    <row r="42" spans="1:31" ht="15.6" x14ac:dyDescent="0.3">
      <c r="A42" s="21" t="s">
        <v>216</v>
      </c>
      <c r="B42" s="22" t="s">
        <v>217</v>
      </c>
      <c r="C42" s="22" t="s">
        <v>218</v>
      </c>
      <c r="D42" s="22" t="s">
        <v>219</v>
      </c>
      <c r="E42" s="27">
        <v>7105</v>
      </c>
      <c r="F42" s="22" t="s">
        <v>220</v>
      </c>
      <c r="G42" s="22" t="s">
        <v>146</v>
      </c>
      <c r="H42" s="22" t="s">
        <v>769</v>
      </c>
      <c r="I42" s="23">
        <v>167.568273092369</v>
      </c>
      <c r="J42" s="24">
        <v>2.0600706713780919</v>
      </c>
      <c r="K42" s="24">
        <v>1.6643109540636043</v>
      </c>
      <c r="L42" s="24">
        <v>100.57243816254403</v>
      </c>
      <c r="M42" s="24">
        <v>79.936395759717271</v>
      </c>
      <c r="N42" s="24">
        <v>119.61130742049448</v>
      </c>
      <c r="O42" s="24">
        <v>64.621908127208556</v>
      </c>
      <c r="P42" s="24">
        <v>0</v>
      </c>
      <c r="Q42" s="24">
        <v>0</v>
      </c>
      <c r="R42" s="24">
        <v>78.36395759717314</v>
      </c>
      <c r="S42" s="24">
        <v>13.795053003533567</v>
      </c>
      <c r="T42" s="24">
        <v>29.56890459363958</v>
      </c>
      <c r="U42" s="24">
        <v>62.505300353356979</v>
      </c>
      <c r="V42" s="24">
        <v>98.286219081271739</v>
      </c>
      <c r="W42" s="25"/>
      <c r="X42" s="22" t="s">
        <v>123</v>
      </c>
      <c r="Y42" s="28" t="s">
        <v>124</v>
      </c>
      <c r="Z42" s="22" t="s">
        <v>125</v>
      </c>
      <c r="AA42" s="26" t="s">
        <v>615</v>
      </c>
      <c r="AB42" s="22" t="s">
        <v>123</v>
      </c>
      <c r="AC42" s="28" t="s">
        <v>124</v>
      </c>
      <c r="AD42" s="28" t="s">
        <v>125</v>
      </c>
      <c r="AE42" s="36">
        <v>43734</v>
      </c>
    </row>
    <row r="43" spans="1:31" ht="15.6" x14ac:dyDescent="0.3">
      <c r="A43" s="21" t="s">
        <v>627</v>
      </c>
      <c r="B43" s="22" t="s">
        <v>628</v>
      </c>
      <c r="C43" s="22" t="s">
        <v>629</v>
      </c>
      <c r="D43" s="22" t="s">
        <v>135</v>
      </c>
      <c r="E43" s="27">
        <v>77351</v>
      </c>
      <c r="F43" s="22" t="s">
        <v>183</v>
      </c>
      <c r="G43" s="22" t="s">
        <v>146</v>
      </c>
      <c r="H43" s="22" t="s">
        <v>769</v>
      </c>
      <c r="I43" s="23">
        <v>46.248743718592998</v>
      </c>
      <c r="J43" s="24">
        <v>150.37102473497774</v>
      </c>
      <c r="K43" s="24">
        <v>8.4381625441696073</v>
      </c>
      <c r="L43" s="24">
        <v>9.6713780918727963</v>
      </c>
      <c r="M43" s="24">
        <v>5.7915194346289756</v>
      </c>
      <c r="N43" s="24">
        <v>21.29328621908132</v>
      </c>
      <c r="O43" s="24">
        <v>152.97879858656776</v>
      </c>
      <c r="P43" s="24">
        <v>0</v>
      </c>
      <c r="Q43" s="24">
        <v>0</v>
      </c>
      <c r="R43" s="24">
        <v>9.1696113074205012</v>
      </c>
      <c r="S43" s="24">
        <v>6.5300353356890435</v>
      </c>
      <c r="T43" s="24">
        <v>5.8904593639575937</v>
      </c>
      <c r="U43" s="24">
        <v>152.68197879858195</v>
      </c>
      <c r="V43" s="24">
        <v>128.76678445229336</v>
      </c>
      <c r="W43" s="25">
        <v>350</v>
      </c>
      <c r="X43" s="22" t="s">
        <v>123</v>
      </c>
      <c r="Y43" s="28" t="s">
        <v>640</v>
      </c>
      <c r="Z43" s="22" t="s">
        <v>258</v>
      </c>
      <c r="AA43" s="26" t="s">
        <v>656</v>
      </c>
      <c r="AB43" s="22" t="s">
        <v>123</v>
      </c>
      <c r="AC43" s="28" t="s">
        <v>240</v>
      </c>
      <c r="AD43" s="28" t="s">
        <v>258</v>
      </c>
      <c r="AE43" s="36">
        <v>43839</v>
      </c>
    </row>
    <row r="44" spans="1:31" ht="15.6" x14ac:dyDescent="0.3">
      <c r="A44" s="21" t="s">
        <v>259</v>
      </c>
      <c r="B44" s="22" t="s">
        <v>260</v>
      </c>
      <c r="C44" s="22" t="s">
        <v>261</v>
      </c>
      <c r="D44" s="22" t="s">
        <v>135</v>
      </c>
      <c r="E44" s="27">
        <v>78046</v>
      </c>
      <c r="F44" s="22" t="s">
        <v>136</v>
      </c>
      <c r="G44" s="22" t="s">
        <v>679</v>
      </c>
      <c r="H44" s="22" t="s">
        <v>769</v>
      </c>
      <c r="I44" s="23">
        <v>54.443233424159899</v>
      </c>
      <c r="J44" s="24">
        <v>142.28268551236494</v>
      </c>
      <c r="K44" s="24">
        <v>8.1802120141342751</v>
      </c>
      <c r="L44" s="24">
        <v>5.6890459363957593</v>
      </c>
      <c r="M44" s="24">
        <v>17.303886925795055</v>
      </c>
      <c r="N44" s="24">
        <v>36.438162544169678</v>
      </c>
      <c r="O44" s="24">
        <v>137.01766784451993</v>
      </c>
      <c r="P44" s="24">
        <v>0</v>
      </c>
      <c r="Q44" s="24">
        <v>0</v>
      </c>
      <c r="R44" s="24">
        <v>16.09893992932863</v>
      </c>
      <c r="S44" s="24">
        <v>6.9752650176678452</v>
      </c>
      <c r="T44" s="24">
        <v>13.381625441696118</v>
      </c>
      <c r="U44" s="24">
        <v>136.99999999999702</v>
      </c>
      <c r="V44" s="24">
        <v>139.29681978798308</v>
      </c>
      <c r="W44" s="25">
        <v>275</v>
      </c>
      <c r="X44" s="22" t="s">
        <v>123</v>
      </c>
      <c r="Y44" s="28" t="s">
        <v>196</v>
      </c>
      <c r="Z44" s="22" t="s">
        <v>125</v>
      </c>
      <c r="AA44" s="26" t="s">
        <v>657</v>
      </c>
      <c r="AB44" s="22" t="s">
        <v>123</v>
      </c>
      <c r="AC44" s="28" t="s">
        <v>196</v>
      </c>
      <c r="AD44" s="28" t="s">
        <v>125</v>
      </c>
      <c r="AE44" s="36">
        <v>43902</v>
      </c>
    </row>
    <row r="45" spans="1:31" ht="15.6" x14ac:dyDescent="0.3">
      <c r="A45" s="21" t="s">
        <v>300</v>
      </c>
      <c r="B45" s="22" t="s">
        <v>301</v>
      </c>
      <c r="C45" s="22" t="s">
        <v>302</v>
      </c>
      <c r="D45" s="22" t="s">
        <v>224</v>
      </c>
      <c r="E45" s="27">
        <v>22427</v>
      </c>
      <c r="F45" s="22" t="s">
        <v>225</v>
      </c>
      <c r="G45" s="22" t="s">
        <v>677</v>
      </c>
      <c r="H45" s="22" t="s">
        <v>768</v>
      </c>
      <c r="I45" s="23">
        <v>48.7141424272818</v>
      </c>
      <c r="J45" s="24">
        <v>20.752650176678479</v>
      </c>
      <c r="K45" s="24">
        <v>33.7491166077739</v>
      </c>
      <c r="L45" s="24">
        <v>47.268551236749204</v>
      </c>
      <c r="M45" s="24">
        <v>64.950530035335774</v>
      </c>
      <c r="N45" s="24">
        <v>134.32862190812634</v>
      </c>
      <c r="O45" s="24">
        <v>32.197879858657288</v>
      </c>
      <c r="P45" s="24">
        <v>0.1095406360424028</v>
      </c>
      <c r="Q45" s="24">
        <v>8.4805653710247328E-2</v>
      </c>
      <c r="R45" s="24">
        <v>80.063604240282558</v>
      </c>
      <c r="S45" s="24">
        <v>38.29681978798591</v>
      </c>
      <c r="T45" s="24">
        <v>17.183745583038881</v>
      </c>
      <c r="U45" s="24">
        <v>31.176678445229733</v>
      </c>
      <c r="V45" s="24">
        <v>106.19434628975146</v>
      </c>
      <c r="W45" s="25">
        <v>224</v>
      </c>
      <c r="X45" s="22" t="s">
        <v>123</v>
      </c>
      <c r="Y45" s="28" t="s">
        <v>610</v>
      </c>
      <c r="Z45" s="22" t="s">
        <v>125</v>
      </c>
      <c r="AA45" s="26" t="s">
        <v>706</v>
      </c>
      <c r="AB45" s="22" t="s">
        <v>123</v>
      </c>
      <c r="AC45" s="28" t="s">
        <v>124</v>
      </c>
      <c r="AD45" s="28" t="s">
        <v>125</v>
      </c>
      <c r="AE45" s="36">
        <v>44091</v>
      </c>
    </row>
    <row r="46" spans="1:31" ht="15.6" x14ac:dyDescent="0.3">
      <c r="A46" s="21" t="s">
        <v>276</v>
      </c>
      <c r="B46" s="22" t="s">
        <v>277</v>
      </c>
      <c r="C46" s="22" t="s">
        <v>278</v>
      </c>
      <c r="D46" s="22" t="s">
        <v>135</v>
      </c>
      <c r="E46" s="27">
        <v>76642</v>
      </c>
      <c r="F46" s="22" t="s">
        <v>136</v>
      </c>
      <c r="G46" s="22" t="s">
        <v>195</v>
      </c>
      <c r="H46" s="22" t="s">
        <v>769</v>
      </c>
      <c r="I46" s="23">
        <v>60.282396088019603</v>
      </c>
      <c r="J46" s="24">
        <v>90.491166077738072</v>
      </c>
      <c r="K46" s="24">
        <v>47.385159010600859</v>
      </c>
      <c r="L46" s="24">
        <v>12.155477031802118</v>
      </c>
      <c r="M46" s="24">
        <v>7.7031802120141339</v>
      </c>
      <c r="N46" s="24">
        <v>26.957597173144919</v>
      </c>
      <c r="O46" s="24">
        <v>130.74558303886724</v>
      </c>
      <c r="P46" s="24">
        <v>0</v>
      </c>
      <c r="Q46" s="24">
        <v>3.1802120141342753E-2</v>
      </c>
      <c r="R46" s="24">
        <v>8.328621908127209</v>
      </c>
      <c r="S46" s="24">
        <v>7.6466431095406371</v>
      </c>
      <c r="T46" s="24">
        <v>11.155477031802118</v>
      </c>
      <c r="U46" s="24">
        <v>130.60424028268346</v>
      </c>
      <c r="V46" s="24">
        <v>108.03886925794946</v>
      </c>
      <c r="W46" s="25"/>
      <c r="X46" s="22" t="s">
        <v>123</v>
      </c>
      <c r="Y46" s="28" t="s">
        <v>240</v>
      </c>
      <c r="Z46" s="22" t="s">
        <v>258</v>
      </c>
      <c r="AA46" s="26" t="s">
        <v>618</v>
      </c>
      <c r="AB46" s="22" t="s">
        <v>123</v>
      </c>
      <c r="AC46" s="28" t="s">
        <v>240</v>
      </c>
      <c r="AD46" s="28" t="s">
        <v>258</v>
      </c>
      <c r="AE46" s="36">
        <v>43762</v>
      </c>
    </row>
    <row r="47" spans="1:31" ht="15.6" x14ac:dyDescent="0.3">
      <c r="A47" s="21" t="s">
        <v>303</v>
      </c>
      <c r="B47" s="22" t="s">
        <v>304</v>
      </c>
      <c r="C47" s="22" t="s">
        <v>305</v>
      </c>
      <c r="D47" s="22" t="s">
        <v>229</v>
      </c>
      <c r="E47" s="27">
        <v>32063</v>
      </c>
      <c r="F47" s="22" t="s">
        <v>230</v>
      </c>
      <c r="G47" s="22" t="s">
        <v>146</v>
      </c>
      <c r="H47" s="22" t="s">
        <v>768</v>
      </c>
      <c r="I47" s="23">
        <v>54.2284196547145</v>
      </c>
      <c r="J47" s="24">
        <v>19.590106007067167</v>
      </c>
      <c r="K47" s="24">
        <v>25.321554770318059</v>
      </c>
      <c r="L47" s="24">
        <v>61.36749116607794</v>
      </c>
      <c r="M47" s="24">
        <v>35.848056537102551</v>
      </c>
      <c r="N47" s="24">
        <v>95.840989399293235</v>
      </c>
      <c r="O47" s="24">
        <v>34.727915194346373</v>
      </c>
      <c r="P47" s="24">
        <v>5.2650176678445231</v>
      </c>
      <c r="Q47" s="24">
        <v>6.2932862190812715</v>
      </c>
      <c r="R47" s="24">
        <v>67.565371024735072</v>
      </c>
      <c r="S47" s="24">
        <v>18.434628975265028</v>
      </c>
      <c r="T47" s="24">
        <v>15.530035335689048</v>
      </c>
      <c r="U47" s="24">
        <v>40.59717314487645</v>
      </c>
      <c r="V47" s="24">
        <v>99.915194346289354</v>
      </c>
      <c r="W47" s="25"/>
      <c r="X47" s="22" t="s">
        <v>123</v>
      </c>
      <c r="Y47" s="28" t="s">
        <v>640</v>
      </c>
      <c r="Z47" s="22"/>
      <c r="AA47" s="26" t="s">
        <v>739</v>
      </c>
      <c r="AB47" s="22" t="s">
        <v>123</v>
      </c>
      <c r="AC47" s="28" t="s">
        <v>640</v>
      </c>
      <c r="AD47" s="28" t="s">
        <v>258</v>
      </c>
      <c r="AE47" s="36">
        <v>44140</v>
      </c>
    </row>
    <row r="48" spans="1:31" ht="15.6" x14ac:dyDescent="0.3">
      <c r="A48" s="21" t="s">
        <v>342</v>
      </c>
      <c r="B48" s="22" t="s">
        <v>587</v>
      </c>
      <c r="C48" s="22" t="s">
        <v>343</v>
      </c>
      <c r="D48" s="22" t="s">
        <v>135</v>
      </c>
      <c r="E48" s="27">
        <v>78118</v>
      </c>
      <c r="F48" s="22" t="s">
        <v>136</v>
      </c>
      <c r="G48" s="22" t="s">
        <v>678</v>
      </c>
      <c r="H48" s="22" t="s">
        <v>768</v>
      </c>
      <c r="I48" s="23">
        <v>4.5852889667250398</v>
      </c>
      <c r="J48" s="24">
        <v>134.98939929326588</v>
      </c>
      <c r="K48" s="24">
        <v>1.1837455830388706</v>
      </c>
      <c r="L48" s="24">
        <v>1.7667844522968199E-2</v>
      </c>
      <c r="M48" s="24">
        <v>0</v>
      </c>
      <c r="N48" s="24">
        <v>0.68904593639575995</v>
      </c>
      <c r="O48" s="24">
        <v>69.091872791518156</v>
      </c>
      <c r="P48" s="24">
        <v>1.7667844522968199E-2</v>
      </c>
      <c r="Q48" s="24">
        <v>66.392226148409335</v>
      </c>
      <c r="R48" s="24">
        <v>3.5335689045936395E-3</v>
      </c>
      <c r="S48" s="24">
        <v>0.19434628975265014</v>
      </c>
      <c r="T48" s="24">
        <v>0.50883392226148427</v>
      </c>
      <c r="U48" s="24">
        <v>135.48409893990899</v>
      </c>
      <c r="V48" s="24">
        <v>24.102473498233334</v>
      </c>
      <c r="W48" s="25">
        <v>830</v>
      </c>
      <c r="X48" s="22" t="s">
        <v>123</v>
      </c>
      <c r="Y48" s="28" t="s">
        <v>140</v>
      </c>
      <c r="Z48" s="22"/>
      <c r="AA48" s="26" t="s">
        <v>772</v>
      </c>
      <c r="AB48" s="22" t="s">
        <v>123</v>
      </c>
      <c r="AC48" s="28" t="s">
        <v>140</v>
      </c>
      <c r="AD48" s="28"/>
      <c r="AE48" s="36">
        <v>44267</v>
      </c>
    </row>
    <row r="49" spans="1:31" ht="15.6" x14ac:dyDescent="0.3">
      <c r="A49" s="21" t="s">
        <v>585</v>
      </c>
      <c r="B49" s="22" t="s">
        <v>586</v>
      </c>
      <c r="C49" s="22" t="s">
        <v>271</v>
      </c>
      <c r="D49" s="22" t="s">
        <v>151</v>
      </c>
      <c r="E49" s="27">
        <v>85132</v>
      </c>
      <c r="F49" s="22" t="s">
        <v>152</v>
      </c>
      <c r="G49" s="22" t="s">
        <v>195</v>
      </c>
      <c r="H49" s="22" t="s">
        <v>769</v>
      </c>
      <c r="I49" s="23">
        <v>21.314858490565999</v>
      </c>
      <c r="J49" s="24">
        <v>122.09540636042161</v>
      </c>
      <c r="K49" s="24">
        <v>5.4381625441696135</v>
      </c>
      <c r="L49" s="24">
        <v>4.9328621908127239</v>
      </c>
      <c r="M49" s="24">
        <v>3.1554770318021208</v>
      </c>
      <c r="N49" s="24">
        <v>9.9540636042402966</v>
      </c>
      <c r="O49" s="24">
        <v>96.632508833920696</v>
      </c>
      <c r="P49" s="24">
        <v>2.4770318021201421</v>
      </c>
      <c r="Q49" s="24">
        <v>26.558303886925906</v>
      </c>
      <c r="R49" s="24">
        <v>5.7985865724381647</v>
      </c>
      <c r="S49" s="24">
        <v>2.8515901060070696</v>
      </c>
      <c r="T49" s="24">
        <v>2.8056537102473507</v>
      </c>
      <c r="U49" s="24">
        <v>124.16607773851344</v>
      </c>
      <c r="V49" s="24">
        <v>63.73144876325118</v>
      </c>
      <c r="W49" s="25"/>
      <c r="X49" s="22" t="s">
        <v>123</v>
      </c>
      <c r="Y49" s="28" t="s">
        <v>196</v>
      </c>
      <c r="Z49" s="22"/>
      <c r="AA49" s="26" t="s">
        <v>661</v>
      </c>
      <c r="AB49" s="22" t="s">
        <v>123</v>
      </c>
      <c r="AC49" s="28" t="s">
        <v>196</v>
      </c>
      <c r="AD49" s="28" t="s">
        <v>125</v>
      </c>
      <c r="AE49" s="36">
        <v>43706</v>
      </c>
    </row>
    <row r="50" spans="1:31" ht="15.6" x14ac:dyDescent="0.3">
      <c r="A50" s="21" t="s">
        <v>327</v>
      </c>
      <c r="B50" s="22" t="s">
        <v>328</v>
      </c>
      <c r="C50" s="22" t="s">
        <v>329</v>
      </c>
      <c r="D50" s="22" t="s">
        <v>219</v>
      </c>
      <c r="E50" s="27">
        <v>7601</v>
      </c>
      <c r="F50" s="22" t="s">
        <v>293</v>
      </c>
      <c r="G50" s="22" t="s">
        <v>195</v>
      </c>
      <c r="H50" s="22" t="s">
        <v>768</v>
      </c>
      <c r="I50" s="23">
        <v>103.719836400818</v>
      </c>
      <c r="J50" s="24">
        <v>17.6113074204947</v>
      </c>
      <c r="K50" s="24">
        <v>8.6572438162544181</v>
      </c>
      <c r="L50" s="24">
        <v>49.000000000000071</v>
      </c>
      <c r="M50" s="24">
        <v>52.76325088339226</v>
      </c>
      <c r="N50" s="24">
        <v>85.494699646643056</v>
      </c>
      <c r="O50" s="24">
        <v>35.08833922261487</v>
      </c>
      <c r="P50" s="24">
        <v>5.201413427561838</v>
      </c>
      <c r="Q50" s="24">
        <v>2.2473498233215548</v>
      </c>
      <c r="R50" s="24">
        <v>55.053003533568962</v>
      </c>
      <c r="S50" s="24">
        <v>17.946996466431099</v>
      </c>
      <c r="T50" s="24">
        <v>19.346289752650179</v>
      </c>
      <c r="U50" s="24">
        <v>35.685512367491192</v>
      </c>
      <c r="V50" s="24">
        <v>94.286219081271639</v>
      </c>
      <c r="W50" s="25"/>
      <c r="X50" s="22" t="s">
        <v>123</v>
      </c>
      <c r="Y50" s="28" t="s">
        <v>640</v>
      </c>
      <c r="Z50" s="22" t="s">
        <v>258</v>
      </c>
      <c r="AA50" s="26" t="s">
        <v>654</v>
      </c>
      <c r="AB50" s="22" t="s">
        <v>123</v>
      </c>
      <c r="AC50" s="28" t="s">
        <v>240</v>
      </c>
      <c r="AD50" s="28" t="s">
        <v>258</v>
      </c>
      <c r="AE50" s="36">
        <v>43888</v>
      </c>
    </row>
    <row r="51" spans="1:31" ht="15.6" x14ac:dyDescent="0.3">
      <c r="A51" s="21" t="s">
        <v>311</v>
      </c>
      <c r="B51" s="22" t="s">
        <v>312</v>
      </c>
      <c r="C51" s="22" t="s">
        <v>261</v>
      </c>
      <c r="D51" s="22" t="s">
        <v>135</v>
      </c>
      <c r="E51" s="27">
        <v>78041</v>
      </c>
      <c r="F51" s="22" t="s">
        <v>136</v>
      </c>
      <c r="G51" s="22" t="s">
        <v>677</v>
      </c>
      <c r="H51" s="22" t="s">
        <v>768</v>
      </c>
      <c r="I51" s="23">
        <v>38.642533936651603</v>
      </c>
      <c r="J51" s="24">
        <v>99.975265017666445</v>
      </c>
      <c r="K51" s="24">
        <v>3.515901060070671</v>
      </c>
      <c r="L51" s="24">
        <v>7.0742049469964661</v>
      </c>
      <c r="M51" s="24">
        <v>9.4982332155477032</v>
      </c>
      <c r="N51" s="24">
        <v>5.5971731448763249</v>
      </c>
      <c r="O51" s="24">
        <v>2.1236749116607774</v>
      </c>
      <c r="P51" s="24">
        <v>11.819787985865727</v>
      </c>
      <c r="Q51" s="24">
        <v>100.52296819787844</v>
      </c>
      <c r="R51" s="24">
        <v>6.7526501766784461</v>
      </c>
      <c r="S51" s="24">
        <v>5.4805653710247348</v>
      </c>
      <c r="T51" s="24">
        <v>5.1378091872791538</v>
      </c>
      <c r="U51" s="24">
        <v>102.69257950529887</v>
      </c>
      <c r="V51" s="24">
        <v>92.784452296818586</v>
      </c>
      <c r="W51" s="25"/>
      <c r="X51" s="22" t="s">
        <v>123</v>
      </c>
      <c r="Y51" s="28" t="s">
        <v>640</v>
      </c>
      <c r="Z51" s="22" t="s">
        <v>258</v>
      </c>
      <c r="AA51" s="26" t="s">
        <v>740</v>
      </c>
      <c r="AB51" s="22" t="s">
        <v>123</v>
      </c>
      <c r="AC51" s="28" t="s">
        <v>240</v>
      </c>
      <c r="AD51" s="28" t="s">
        <v>258</v>
      </c>
      <c r="AE51" s="36">
        <v>44127</v>
      </c>
    </row>
    <row r="52" spans="1:31" ht="15.6" x14ac:dyDescent="0.3">
      <c r="A52" s="21" t="s">
        <v>297</v>
      </c>
      <c r="B52" s="22" t="s">
        <v>298</v>
      </c>
      <c r="C52" s="22" t="s">
        <v>299</v>
      </c>
      <c r="D52" s="22" t="s">
        <v>144</v>
      </c>
      <c r="E52" s="27">
        <v>71303</v>
      </c>
      <c r="F52" s="22" t="s">
        <v>145</v>
      </c>
      <c r="G52" s="22" t="s">
        <v>680</v>
      </c>
      <c r="H52" s="22" t="s">
        <v>769</v>
      </c>
      <c r="I52" s="23">
        <v>3.7477801506125701</v>
      </c>
      <c r="J52" s="24">
        <v>31.858657243816459</v>
      </c>
      <c r="K52" s="24">
        <v>17.187279151943564</v>
      </c>
      <c r="L52" s="24">
        <v>33.424028268551453</v>
      </c>
      <c r="M52" s="24">
        <v>35.236749116608003</v>
      </c>
      <c r="N52" s="24">
        <v>78.137809187275366</v>
      </c>
      <c r="O52" s="24">
        <v>39.540636042403086</v>
      </c>
      <c r="P52" s="24">
        <v>1.7667844522968199E-2</v>
      </c>
      <c r="Q52" s="24">
        <v>1.0600706713780918E-2</v>
      </c>
      <c r="R52" s="24">
        <v>47.915194346290072</v>
      </c>
      <c r="S52" s="24">
        <v>16.049469964664404</v>
      </c>
      <c r="T52" s="24">
        <v>13.890459363957676</v>
      </c>
      <c r="U52" s="24">
        <v>39.851590106007329</v>
      </c>
      <c r="V52" s="24">
        <v>116.1625441695967</v>
      </c>
      <c r="W52" s="25"/>
      <c r="X52" s="22" t="s">
        <v>147</v>
      </c>
      <c r="Y52" s="28"/>
      <c r="Z52" s="22"/>
      <c r="AA52" s="26"/>
      <c r="AB52" s="22" t="s">
        <v>147</v>
      </c>
      <c r="AC52" s="28"/>
      <c r="AD52" s="28"/>
      <c r="AE52" s="36"/>
    </row>
    <row r="53" spans="1:31" ht="15.6" x14ac:dyDescent="0.3">
      <c r="A53" s="21" t="s">
        <v>266</v>
      </c>
      <c r="B53" s="22" t="s">
        <v>267</v>
      </c>
      <c r="C53" s="22" t="s">
        <v>268</v>
      </c>
      <c r="D53" s="22" t="s">
        <v>135</v>
      </c>
      <c r="E53" s="27">
        <v>76837</v>
      </c>
      <c r="F53" s="22" t="s">
        <v>215</v>
      </c>
      <c r="G53" s="22" t="s">
        <v>195</v>
      </c>
      <c r="H53" s="22" t="s">
        <v>769</v>
      </c>
      <c r="I53" s="23">
        <v>70.118613138686101</v>
      </c>
      <c r="J53" s="24">
        <v>43.243816254417162</v>
      </c>
      <c r="K53" s="24">
        <v>28.392226148409943</v>
      </c>
      <c r="L53" s="24">
        <v>21.300353356890472</v>
      </c>
      <c r="M53" s="24">
        <v>23.943462897526523</v>
      </c>
      <c r="N53" s="24">
        <v>69.954063604240275</v>
      </c>
      <c r="O53" s="24">
        <v>46.925795053003739</v>
      </c>
      <c r="P53" s="24">
        <v>0</v>
      </c>
      <c r="Q53" s="24">
        <v>0</v>
      </c>
      <c r="R53" s="24">
        <v>52.759717314487716</v>
      </c>
      <c r="S53" s="24">
        <v>11.759717314487631</v>
      </c>
      <c r="T53" s="24">
        <v>5.4452296819788</v>
      </c>
      <c r="U53" s="24">
        <v>46.915194346289958</v>
      </c>
      <c r="V53" s="24">
        <v>90.968197879857883</v>
      </c>
      <c r="W53" s="25"/>
      <c r="X53" s="22" t="s">
        <v>123</v>
      </c>
      <c r="Y53" s="28" t="s">
        <v>240</v>
      </c>
      <c r="Z53" s="22" t="s">
        <v>258</v>
      </c>
      <c r="AA53" s="26" t="s">
        <v>645</v>
      </c>
      <c r="AB53" s="22" t="s">
        <v>123</v>
      </c>
      <c r="AC53" s="28" t="s">
        <v>240</v>
      </c>
      <c r="AD53" s="28" t="s">
        <v>258</v>
      </c>
      <c r="AE53" s="36">
        <v>43818</v>
      </c>
    </row>
    <row r="54" spans="1:31" ht="15.6" x14ac:dyDescent="0.3">
      <c r="A54" s="21" t="s">
        <v>306</v>
      </c>
      <c r="B54" s="22" t="s">
        <v>307</v>
      </c>
      <c r="C54" s="22" t="s">
        <v>308</v>
      </c>
      <c r="D54" s="22" t="s">
        <v>309</v>
      </c>
      <c r="E54" s="27">
        <v>60098</v>
      </c>
      <c r="F54" s="22" t="s">
        <v>310</v>
      </c>
      <c r="G54" s="22" t="s">
        <v>195</v>
      </c>
      <c r="H54" s="22" t="s">
        <v>768</v>
      </c>
      <c r="I54" s="23">
        <v>45.221112696148403</v>
      </c>
      <c r="J54" s="24">
        <v>37.946996466431258</v>
      </c>
      <c r="K54" s="24">
        <v>14.477031802120148</v>
      </c>
      <c r="L54" s="24">
        <v>26.816254416961165</v>
      </c>
      <c r="M54" s="24">
        <v>31.632508833922302</v>
      </c>
      <c r="N54" s="24">
        <v>62.561837455830521</v>
      </c>
      <c r="O54" s="24">
        <v>39.830388692579668</v>
      </c>
      <c r="P54" s="24">
        <v>5.4452296819787973</v>
      </c>
      <c r="Q54" s="24">
        <v>3.0353356890459371</v>
      </c>
      <c r="R54" s="24">
        <v>45.254416961130822</v>
      </c>
      <c r="S54" s="24">
        <v>10.565371024734986</v>
      </c>
      <c r="T54" s="24">
        <v>12.212014134275629</v>
      </c>
      <c r="U54" s="24">
        <v>42.84098939929347</v>
      </c>
      <c r="V54" s="24">
        <v>76.540636042402426</v>
      </c>
      <c r="W54" s="25"/>
      <c r="X54" s="22" t="s">
        <v>123</v>
      </c>
      <c r="Y54" s="28" t="s">
        <v>640</v>
      </c>
      <c r="Z54" s="22" t="s">
        <v>258</v>
      </c>
      <c r="AA54" s="26" t="s">
        <v>773</v>
      </c>
      <c r="AB54" s="22" t="s">
        <v>123</v>
      </c>
      <c r="AC54" s="28" t="s">
        <v>240</v>
      </c>
      <c r="AD54" s="28" t="s">
        <v>258</v>
      </c>
      <c r="AE54" s="36">
        <v>44105</v>
      </c>
    </row>
    <row r="55" spans="1:31" ht="15.6" x14ac:dyDescent="0.3">
      <c r="A55" s="21" t="s">
        <v>318</v>
      </c>
      <c r="B55" s="22" t="s">
        <v>319</v>
      </c>
      <c r="C55" s="22" t="s">
        <v>320</v>
      </c>
      <c r="D55" s="22" t="s">
        <v>219</v>
      </c>
      <c r="E55" s="27">
        <v>7201</v>
      </c>
      <c r="F55" s="22" t="s">
        <v>220</v>
      </c>
      <c r="G55" s="22" t="s">
        <v>137</v>
      </c>
      <c r="H55" s="22" t="s">
        <v>768</v>
      </c>
      <c r="I55" s="23">
        <v>38.789130434782599</v>
      </c>
      <c r="J55" s="24">
        <v>71.890459363957035</v>
      </c>
      <c r="K55" s="24">
        <v>31.660777385159019</v>
      </c>
      <c r="L55" s="24">
        <v>2.3780918727915208</v>
      </c>
      <c r="M55" s="24">
        <v>0.35335689045936414</v>
      </c>
      <c r="N55" s="24">
        <v>19.173144876325104</v>
      </c>
      <c r="O55" s="24">
        <v>79.777385159009953</v>
      </c>
      <c r="P55" s="24">
        <v>0.33922261484098937</v>
      </c>
      <c r="Q55" s="24">
        <v>6.9929328621908171</v>
      </c>
      <c r="R55" s="24">
        <v>4.5300353356890479</v>
      </c>
      <c r="S55" s="24">
        <v>3.8586572438162552</v>
      </c>
      <c r="T55" s="24">
        <v>11.756183745583042</v>
      </c>
      <c r="U55" s="24">
        <v>86.137809187278194</v>
      </c>
      <c r="V55" s="24">
        <v>68.611307420494413</v>
      </c>
      <c r="W55" s="25">
        <v>285</v>
      </c>
      <c r="X55" s="22" t="s">
        <v>123</v>
      </c>
      <c r="Y55" s="28" t="s">
        <v>124</v>
      </c>
      <c r="Z55" s="22" t="s">
        <v>125</v>
      </c>
      <c r="AA55" s="26" t="s">
        <v>617</v>
      </c>
      <c r="AB55" s="22" t="s">
        <v>123</v>
      </c>
      <c r="AC55" s="28" t="s">
        <v>124</v>
      </c>
      <c r="AD55" s="28" t="s">
        <v>125</v>
      </c>
      <c r="AE55" s="36">
        <v>43741</v>
      </c>
    </row>
    <row r="56" spans="1:31" ht="15.6" x14ac:dyDescent="0.3">
      <c r="A56" s="21" t="s">
        <v>630</v>
      </c>
      <c r="B56" s="22" t="s">
        <v>246</v>
      </c>
      <c r="C56" s="22" t="s">
        <v>247</v>
      </c>
      <c r="D56" s="22" t="s">
        <v>135</v>
      </c>
      <c r="E56" s="27">
        <v>76574</v>
      </c>
      <c r="F56" s="22" t="s">
        <v>136</v>
      </c>
      <c r="G56" s="22" t="s">
        <v>677</v>
      </c>
      <c r="H56" s="22" t="s">
        <v>770</v>
      </c>
      <c r="I56" s="23">
        <v>30.069028156221599</v>
      </c>
      <c r="J56" s="24">
        <v>105.05300353356711</v>
      </c>
      <c r="K56" s="24">
        <v>0.37455830388692579</v>
      </c>
      <c r="L56" s="24">
        <v>0.12014134275618374</v>
      </c>
      <c r="M56" s="24">
        <v>0.46643109540636046</v>
      </c>
      <c r="N56" s="24">
        <v>0</v>
      </c>
      <c r="O56" s="24">
        <v>0</v>
      </c>
      <c r="P56" s="24">
        <v>1.1837455830388697</v>
      </c>
      <c r="Q56" s="24">
        <v>104.8303886925777</v>
      </c>
      <c r="R56" s="24">
        <v>0</v>
      </c>
      <c r="S56" s="24">
        <v>0</v>
      </c>
      <c r="T56" s="24">
        <v>1.1837455830388697</v>
      </c>
      <c r="U56" s="24">
        <v>104.83038869257771</v>
      </c>
      <c r="V56" s="24">
        <v>78.575971731448575</v>
      </c>
      <c r="W56" s="25">
        <v>461</v>
      </c>
      <c r="X56" s="22" t="s">
        <v>123</v>
      </c>
      <c r="Y56" s="28" t="s">
        <v>610</v>
      </c>
      <c r="Z56" s="22" t="s">
        <v>125</v>
      </c>
      <c r="AA56" s="26" t="s">
        <v>682</v>
      </c>
      <c r="AB56" s="22" t="s">
        <v>123</v>
      </c>
      <c r="AC56" s="28" t="s">
        <v>140</v>
      </c>
      <c r="AD56" s="28" t="s">
        <v>126</v>
      </c>
      <c r="AE56" s="36">
        <v>43706</v>
      </c>
    </row>
    <row r="57" spans="1:31" ht="15.6" x14ac:dyDescent="0.3">
      <c r="A57" s="21" t="s">
        <v>388</v>
      </c>
      <c r="B57" s="22" t="s">
        <v>389</v>
      </c>
      <c r="C57" s="22" t="s">
        <v>261</v>
      </c>
      <c r="D57" s="22" t="s">
        <v>135</v>
      </c>
      <c r="E57" s="27">
        <v>78046</v>
      </c>
      <c r="F57" s="22" t="s">
        <v>136</v>
      </c>
      <c r="G57" s="22" t="s">
        <v>677</v>
      </c>
      <c r="H57" s="22" t="s">
        <v>768</v>
      </c>
      <c r="I57" s="23">
        <v>22.613385826771701</v>
      </c>
      <c r="J57" s="24">
        <v>88.784452296818827</v>
      </c>
      <c r="K57" s="24">
        <v>3.8162544169611312</v>
      </c>
      <c r="L57" s="24">
        <v>3.3462897526501765</v>
      </c>
      <c r="M57" s="24">
        <v>8.611307420494704</v>
      </c>
      <c r="N57" s="24">
        <v>9.6289752650176794</v>
      </c>
      <c r="O57" s="24">
        <v>10.031802120141355</v>
      </c>
      <c r="P57" s="24">
        <v>4.6749116607773846</v>
      </c>
      <c r="Q57" s="24">
        <v>80.222614840988811</v>
      </c>
      <c r="R57" s="24">
        <v>7.3003533568904597</v>
      </c>
      <c r="S57" s="24">
        <v>2.7632508833922267</v>
      </c>
      <c r="T57" s="24">
        <v>4.1448763250883394</v>
      </c>
      <c r="U57" s="24">
        <v>90.349823321553785</v>
      </c>
      <c r="V57" s="24">
        <v>86.44522968197785</v>
      </c>
      <c r="W57" s="25"/>
      <c r="X57" s="22" t="s">
        <v>123</v>
      </c>
      <c r="Y57" s="28" t="s">
        <v>610</v>
      </c>
      <c r="Z57" s="22" t="s">
        <v>125</v>
      </c>
      <c r="AA57" s="26" t="s">
        <v>644</v>
      </c>
      <c r="AB57" s="22" t="s">
        <v>123</v>
      </c>
      <c r="AC57" s="28" t="s">
        <v>124</v>
      </c>
      <c r="AD57" s="28" t="s">
        <v>125</v>
      </c>
      <c r="AE57" s="36">
        <v>43867</v>
      </c>
    </row>
    <row r="58" spans="1:31" ht="15.6" x14ac:dyDescent="0.3">
      <c r="A58" s="21" t="s">
        <v>331</v>
      </c>
      <c r="B58" s="22" t="s">
        <v>332</v>
      </c>
      <c r="C58" s="22" t="s">
        <v>333</v>
      </c>
      <c r="D58" s="22" t="s">
        <v>334</v>
      </c>
      <c r="E58" s="27">
        <v>89015</v>
      </c>
      <c r="F58" s="22" t="s">
        <v>335</v>
      </c>
      <c r="G58" s="22" t="s">
        <v>195</v>
      </c>
      <c r="H58" s="22" t="s">
        <v>768</v>
      </c>
      <c r="I58" s="23">
        <v>75.133574007220204</v>
      </c>
      <c r="J58" s="24">
        <v>19.431095406360456</v>
      </c>
      <c r="K58" s="24">
        <v>34.833922261484147</v>
      </c>
      <c r="L58" s="24">
        <v>33.699646643109588</v>
      </c>
      <c r="M58" s="24">
        <v>12.805653710247352</v>
      </c>
      <c r="N58" s="24">
        <v>64.04593639575981</v>
      </c>
      <c r="O58" s="24">
        <v>24.713780918727952</v>
      </c>
      <c r="P58" s="24">
        <v>8.2508833922261502</v>
      </c>
      <c r="Q58" s="24">
        <v>3.7597173144876357</v>
      </c>
      <c r="R58" s="24">
        <v>38.286219081272129</v>
      </c>
      <c r="S58" s="24">
        <v>22.137809187279156</v>
      </c>
      <c r="T58" s="24">
        <v>12.08833922261485</v>
      </c>
      <c r="U58" s="24">
        <v>28.257950530035391</v>
      </c>
      <c r="V58" s="24">
        <v>77.720848056536425</v>
      </c>
      <c r="W58" s="25"/>
      <c r="X58" s="22" t="s">
        <v>123</v>
      </c>
      <c r="Y58" s="28" t="s">
        <v>240</v>
      </c>
      <c r="Z58" s="22" t="s">
        <v>258</v>
      </c>
      <c r="AA58" s="26" t="s">
        <v>646</v>
      </c>
      <c r="AB58" s="22" t="s">
        <v>123</v>
      </c>
      <c r="AC58" s="28" t="s">
        <v>240</v>
      </c>
      <c r="AD58" s="28" t="s">
        <v>258</v>
      </c>
      <c r="AE58" s="36">
        <v>43664</v>
      </c>
    </row>
    <row r="59" spans="1:31" ht="15.6" x14ac:dyDescent="0.3">
      <c r="A59" s="21" t="s">
        <v>294</v>
      </c>
      <c r="B59" s="22" t="s">
        <v>295</v>
      </c>
      <c r="C59" s="22" t="s">
        <v>296</v>
      </c>
      <c r="D59" s="22" t="s">
        <v>178</v>
      </c>
      <c r="E59" s="27">
        <v>87016</v>
      </c>
      <c r="F59" s="22" t="s">
        <v>179</v>
      </c>
      <c r="G59" s="22" t="s">
        <v>146</v>
      </c>
      <c r="H59" s="22" t="s">
        <v>769</v>
      </c>
      <c r="I59" s="23">
        <v>57.281609195402297</v>
      </c>
      <c r="J59" s="24">
        <v>11.985865724381638</v>
      </c>
      <c r="K59" s="24">
        <v>79.498233215547316</v>
      </c>
      <c r="L59" s="24">
        <v>3.0353356890459358</v>
      </c>
      <c r="M59" s="24">
        <v>5.4028268551236751</v>
      </c>
      <c r="N59" s="24">
        <v>11.533568904593634</v>
      </c>
      <c r="O59" s="24">
        <v>88.388692579504266</v>
      </c>
      <c r="P59" s="24">
        <v>0</v>
      </c>
      <c r="Q59" s="24">
        <v>0</v>
      </c>
      <c r="R59" s="24">
        <v>6.7491166077738507</v>
      </c>
      <c r="S59" s="24">
        <v>2.1272084805653706</v>
      </c>
      <c r="T59" s="24">
        <v>2.4982332155477036</v>
      </c>
      <c r="U59" s="24">
        <v>88.547703180210959</v>
      </c>
      <c r="V59" s="24">
        <v>83.83038869257868</v>
      </c>
      <c r="W59" s="25">
        <v>714</v>
      </c>
      <c r="X59" s="22" t="s">
        <v>123</v>
      </c>
      <c r="Y59" s="28" t="s">
        <v>124</v>
      </c>
      <c r="Z59" s="22" t="s">
        <v>125</v>
      </c>
      <c r="AA59" s="26" t="s">
        <v>618</v>
      </c>
      <c r="AB59" s="22" t="s">
        <v>123</v>
      </c>
      <c r="AC59" s="28" t="s">
        <v>124</v>
      </c>
      <c r="AD59" s="28" t="s">
        <v>125</v>
      </c>
      <c r="AE59" s="36">
        <v>43790</v>
      </c>
    </row>
    <row r="60" spans="1:31" ht="15.6" x14ac:dyDescent="0.3">
      <c r="A60" s="21" t="s">
        <v>339</v>
      </c>
      <c r="B60" s="22" t="s">
        <v>340</v>
      </c>
      <c r="C60" s="22" t="s">
        <v>341</v>
      </c>
      <c r="D60" s="22" t="s">
        <v>334</v>
      </c>
      <c r="E60" s="27">
        <v>89060</v>
      </c>
      <c r="F60" s="22" t="s">
        <v>335</v>
      </c>
      <c r="G60" s="22" t="s">
        <v>195</v>
      </c>
      <c r="H60" s="22" t="s">
        <v>768</v>
      </c>
      <c r="I60" s="23">
        <v>68.601873536299806</v>
      </c>
      <c r="J60" s="24">
        <v>44.890459363957682</v>
      </c>
      <c r="K60" s="24">
        <v>14.851590106007073</v>
      </c>
      <c r="L60" s="24">
        <v>19.491166077738526</v>
      </c>
      <c r="M60" s="24">
        <v>19.081272084805665</v>
      </c>
      <c r="N60" s="24">
        <v>47.671378091872867</v>
      </c>
      <c r="O60" s="24">
        <v>22.003533568904636</v>
      </c>
      <c r="P60" s="24">
        <v>3.780918727915195</v>
      </c>
      <c r="Q60" s="24">
        <v>24.858657243816246</v>
      </c>
      <c r="R60" s="24">
        <v>30.964664310954095</v>
      </c>
      <c r="S60" s="24">
        <v>11.844522968197884</v>
      </c>
      <c r="T60" s="24">
        <v>8.5724381625441701</v>
      </c>
      <c r="U60" s="24">
        <v>46.932862190812834</v>
      </c>
      <c r="V60" s="24">
        <v>81.371024734982171</v>
      </c>
      <c r="W60" s="25"/>
      <c r="X60" s="22" t="s">
        <v>123</v>
      </c>
      <c r="Y60" s="28" t="s">
        <v>196</v>
      </c>
      <c r="Z60" s="22" t="s">
        <v>125</v>
      </c>
      <c r="AA60" s="26" t="s">
        <v>662</v>
      </c>
      <c r="AB60" s="22" t="s">
        <v>123</v>
      </c>
      <c r="AC60" s="28" t="s">
        <v>196</v>
      </c>
      <c r="AD60" s="28" t="s">
        <v>125</v>
      </c>
      <c r="AE60" s="36">
        <v>43671</v>
      </c>
    </row>
    <row r="61" spans="1:31" ht="15.6" x14ac:dyDescent="0.3">
      <c r="A61" s="21" t="s">
        <v>313</v>
      </c>
      <c r="B61" s="22" t="s">
        <v>314</v>
      </c>
      <c r="C61" s="22" t="s">
        <v>315</v>
      </c>
      <c r="D61" s="22" t="s">
        <v>316</v>
      </c>
      <c r="E61" s="27">
        <v>35901</v>
      </c>
      <c r="F61" s="22" t="s">
        <v>145</v>
      </c>
      <c r="G61" s="22" t="s">
        <v>195</v>
      </c>
      <c r="H61" s="22" t="s">
        <v>769</v>
      </c>
      <c r="I61" s="23">
        <v>55.605847953216397</v>
      </c>
      <c r="J61" s="24">
        <v>42.024734982332276</v>
      </c>
      <c r="K61" s="24">
        <v>9.0954063604240467</v>
      </c>
      <c r="L61" s="24">
        <v>19.565371024735011</v>
      </c>
      <c r="M61" s="24">
        <v>24.332155477031822</v>
      </c>
      <c r="N61" s="24">
        <v>44.420494699646724</v>
      </c>
      <c r="O61" s="24">
        <v>50.438162544169764</v>
      </c>
      <c r="P61" s="24">
        <v>5.6537102473498232E-2</v>
      </c>
      <c r="Q61" s="24">
        <v>0.10247349823321555</v>
      </c>
      <c r="R61" s="24">
        <v>28.950530035335717</v>
      </c>
      <c r="S61" s="24">
        <v>8.282685512367495</v>
      </c>
      <c r="T61" s="24">
        <v>7.2862190812720939</v>
      </c>
      <c r="U61" s="24">
        <v>50.498233215547856</v>
      </c>
      <c r="V61" s="24">
        <v>86.236749116607101</v>
      </c>
      <c r="W61" s="25"/>
      <c r="X61" s="22" t="s">
        <v>123</v>
      </c>
      <c r="Y61" s="28" t="s">
        <v>240</v>
      </c>
      <c r="Z61" s="22" t="s">
        <v>258</v>
      </c>
      <c r="AA61" s="26" t="s">
        <v>613</v>
      </c>
      <c r="AB61" s="22" t="s">
        <v>123</v>
      </c>
      <c r="AC61" s="28" t="s">
        <v>240</v>
      </c>
      <c r="AD61" s="28" t="s">
        <v>258</v>
      </c>
      <c r="AE61" s="36">
        <v>43664</v>
      </c>
    </row>
    <row r="62" spans="1:31" ht="15.6" x14ac:dyDescent="0.3">
      <c r="A62" s="21" t="s">
        <v>588</v>
      </c>
      <c r="B62" s="22" t="s">
        <v>589</v>
      </c>
      <c r="C62" s="22" t="s">
        <v>590</v>
      </c>
      <c r="D62" s="22" t="s">
        <v>121</v>
      </c>
      <c r="E62" s="27">
        <v>93250</v>
      </c>
      <c r="F62" s="22" t="s">
        <v>275</v>
      </c>
      <c r="G62" s="22" t="s">
        <v>137</v>
      </c>
      <c r="H62" s="22" t="s">
        <v>768</v>
      </c>
      <c r="I62" s="23">
        <v>47.025495750708203</v>
      </c>
      <c r="J62" s="24">
        <v>1.9575971731448765</v>
      </c>
      <c r="K62" s="24">
        <v>6.3356890459363946</v>
      </c>
      <c r="L62" s="24">
        <v>21.586572438162563</v>
      </c>
      <c r="M62" s="24">
        <v>60.77031802120154</v>
      </c>
      <c r="N62" s="24">
        <v>87.766784452296676</v>
      </c>
      <c r="O62" s="24">
        <v>2.6996466431095407</v>
      </c>
      <c r="P62" s="24">
        <v>0.18374558303886926</v>
      </c>
      <c r="Q62" s="24">
        <v>0</v>
      </c>
      <c r="R62" s="24">
        <v>79.303886925795027</v>
      </c>
      <c r="S62" s="24">
        <v>5.5547703180212018</v>
      </c>
      <c r="T62" s="24">
        <v>3.0918727915194344</v>
      </c>
      <c r="U62" s="24">
        <v>2.6996466431095407</v>
      </c>
      <c r="V62" s="24">
        <v>70.879858657243759</v>
      </c>
      <c r="W62" s="25">
        <v>560</v>
      </c>
      <c r="X62" s="22" t="s">
        <v>123</v>
      </c>
      <c r="Y62" s="28" t="s">
        <v>610</v>
      </c>
      <c r="Z62" s="22" t="s">
        <v>125</v>
      </c>
      <c r="AA62" s="26" t="s">
        <v>658</v>
      </c>
      <c r="AB62" s="22" t="s">
        <v>123</v>
      </c>
      <c r="AC62" s="28" t="s">
        <v>124</v>
      </c>
      <c r="AD62" s="28" t="s">
        <v>279</v>
      </c>
      <c r="AE62" s="36">
        <v>44120</v>
      </c>
    </row>
    <row r="63" spans="1:31" ht="15.6" x14ac:dyDescent="0.3">
      <c r="A63" s="21" t="s">
        <v>321</v>
      </c>
      <c r="B63" s="22" t="s">
        <v>322</v>
      </c>
      <c r="C63" s="22" t="s">
        <v>323</v>
      </c>
      <c r="D63" s="22" t="s">
        <v>324</v>
      </c>
      <c r="E63" s="27">
        <v>74447</v>
      </c>
      <c r="F63" s="22" t="s">
        <v>215</v>
      </c>
      <c r="G63" s="22" t="s">
        <v>146</v>
      </c>
      <c r="H63" s="22" t="s">
        <v>769</v>
      </c>
      <c r="I63" s="23">
        <v>60.755813953488399</v>
      </c>
      <c r="J63" s="24">
        <v>28.250883392226207</v>
      </c>
      <c r="K63" s="24">
        <v>24.342756183745642</v>
      </c>
      <c r="L63" s="24">
        <v>14.113074204946999</v>
      </c>
      <c r="M63" s="24">
        <v>21.99293286219082</v>
      </c>
      <c r="N63" s="24">
        <v>45.533568904593729</v>
      </c>
      <c r="O63" s="24">
        <v>43.166077738516044</v>
      </c>
      <c r="P63" s="24">
        <v>0</v>
      </c>
      <c r="Q63" s="24">
        <v>0</v>
      </c>
      <c r="R63" s="24">
        <v>35.385159010600752</v>
      </c>
      <c r="S63" s="24">
        <v>5.6749116607773882</v>
      </c>
      <c r="T63" s="24">
        <v>4.5583038869257955</v>
      </c>
      <c r="U63" s="24">
        <v>43.081272084805804</v>
      </c>
      <c r="V63" s="24">
        <v>74.293286219081338</v>
      </c>
      <c r="W63" s="25"/>
      <c r="X63" s="22" t="s">
        <v>123</v>
      </c>
      <c r="Y63" s="28" t="s">
        <v>124</v>
      </c>
      <c r="Z63" s="22" t="s">
        <v>125</v>
      </c>
      <c r="AA63" s="26" t="s">
        <v>618</v>
      </c>
      <c r="AB63" s="22" t="s">
        <v>123</v>
      </c>
      <c r="AC63" s="28" t="s">
        <v>124</v>
      </c>
      <c r="AD63" s="28" t="s">
        <v>125</v>
      </c>
      <c r="AE63" s="36">
        <v>43727</v>
      </c>
    </row>
    <row r="64" spans="1:31" ht="15.6" x14ac:dyDescent="0.3">
      <c r="A64" s="21" t="s">
        <v>352</v>
      </c>
      <c r="B64" s="22" t="s">
        <v>353</v>
      </c>
      <c r="C64" s="22" t="s">
        <v>354</v>
      </c>
      <c r="D64" s="22" t="s">
        <v>309</v>
      </c>
      <c r="E64" s="27">
        <v>62992</v>
      </c>
      <c r="F64" s="22" t="s">
        <v>310</v>
      </c>
      <c r="G64" s="22" t="s">
        <v>146</v>
      </c>
      <c r="H64" s="22" t="s">
        <v>768</v>
      </c>
      <c r="I64" s="23">
        <v>30.1715039577836</v>
      </c>
      <c r="J64" s="24">
        <v>19.473498233215583</v>
      </c>
      <c r="K64" s="24">
        <v>10.448763250883399</v>
      </c>
      <c r="L64" s="24">
        <v>25.696113074204973</v>
      </c>
      <c r="M64" s="24">
        <v>28.462897526501798</v>
      </c>
      <c r="N64" s="24">
        <v>55.480565371024902</v>
      </c>
      <c r="O64" s="24">
        <v>23.954063604240325</v>
      </c>
      <c r="P64" s="24">
        <v>3.9187279151943457</v>
      </c>
      <c r="Q64" s="24">
        <v>0.72791519434628971</v>
      </c>
      <c r="R64" s="24">
        <v>31.742049469964712</v>
      </c>
      <c r="S64" s="24">
        <v>16.02826855123676</v>
      </c>
      <c r="T64" s="24">
        <v>11.515901060070684</v>
      </c>
      <c r="U64" s="24">
        <v>24.79505300353361</v>
      </c>
      <c r="V64" s="24">
        <v>55.180212014134447</v>
      </c>
      <c r="W64" s="25"/>
      <c r="X64" s="22" t="s">
        <v>123</v>
      </c>
      <c r="Y64" s="28" t="s">
        <v>610</v>
      </c>
      <c r="Z64" s="22" t="s">
        <v>125</v>
      </c>
      <c r="AA64" s="26" t="s">
        <v>774</v>
      </c>
      <c r="AB64" s="22" t="s">
        <v>123</v>
      </c>
      <c r="AC64" s="28" t="s">
        <v>610</v>
      </c>
      <c r="AD64" s="28" t="s">
        <v>417</v>
      </c>
      <c r="AE64" s="36">
        <v>44265</v>
      </c>
    </row>
    <row r="65" spans="1:31" ht="15.6" x14ac:dyDescent="0.3">
      <c r="A65" s="21" t="s">
        <v>356</v>
      </c>
      <c r="B65" s="22" t="s">
        <v>357</v>
      </c>
      <c r="C65" s="22" t="s">
        <v>358</v>
      </c>
      <c r="D65" s="22" t="s">
        <v>359</v>
      </c>
      <c r="E65" s="27">
        <v>49014</v>
      </c>
      <c r="F65" s="22" t="s">
        <v>351</v>
      </c>
      <c r="G65" s="22" t="s">
        <v>146</v>
      </c>
      <c r="H65" s="22" t="s">
        <v>768</v>
      </c>
      <c r="I65" s="23">
        <v>54.289855072463801</v>
      </c>
      <c r="J65" s="24">
        <v>8.8339222614841031</v>
      </c>
      <c r="K65" s="24">
        <v>29.696113074205002</v>
      </c>
      <c r="L65" s="24">
        <v>27.738515901060126</v>
      </c>
      <c r="M65" s="24">
        <v>15.551236749116615</v>
      </c>
      <c r="N65" s="24">
        <v>64.07773851590126</v>
      </c>
      <c r="O65" s="24">
        <v>13.519434628975272</v>
      </c>
      <c r="P65" s="24">
        <v>3.2685512367491163</v>
      </c>
      <c r="Q65" s="24">
        <v>0.9540636042402828</v>
      </c>
      <c r="R65" s="24">
        <v>38.0035335689047</v>
      </c>
      <c r="S65" s="24">
        <v>16.678445229681994</v>
      </c>
      <c r="T65" s="24">
        <v>13.402826855123676</v>
      </c>
      <c r="U65" s="24">
        <v>13.734982332155484</v>
      </c>
      <c r="V65" s="24">
        <v>59.487632508834139</v>
      </c>
      <c r="W65" s="25">
        <v>75</v>
      </c>
      <c r="X65" s="22" t="s">
        <v>123</v>
      </c>
      <c r="Y65" s="28" t="s">
        <v>640</v>
      </c>
      <c r="Z65" s="22" t="s">
        <v>258</v>
      </c>
      <c r="AA65" s="26" t="s">
        <v>659</v>
      </c>
      <c r="AB65" s="22" t="s">
        <v>123</v>
      </c>
      <c r="AC65" s="28" t="s">
        <v>240</v>
      </c>
      <c r="AD65" s="28" t="s">
        <v>258</v>
      </c>
      <c r="AE65" s="36">
        <v>43895</v>
      </c>
    </row>
    <row r="66" spans="1:31" ht="15.6" x14ac:dyDescent="0.3">
      <c r="A66" s="21" t="s">
        <v>414</v>
      </c>
      <c r="B66" s="22" t="s">
        <v>415</v>
      </c>
      <c r="C66" s="22" t="s">
        <v>416</v>
      </c>
      <c r="D66" s="22" t="s">
        <v>244</v>
      </c>
      <c r="E66" s="27">
        <v>17745</v>
      </c>
      <c r="F66" s="22" t="s">
        <v>245</v>
      </c>
      <c r="G66" s="22" t="s">
        <v>195</v>
      </c>
      <c r="H66" s="22" t="s">
        <v>769</v>
      </c>
      <c r="I66" s="23">
        <v>47.4459161147903</v>
      </c>
      <c r="J66" s="24">
        <v>1.8127208480565371</v>
      </c>
      <c r="K66" s="24">
        <v>22.643109540636054</v>
      </c>
      <c r="L66" s="24">
        <v>26.501766784452325</v>
      </c>
      <c r="M66" s="24">
        <v>26.780918727915221</v>
      </c>
      <c r="N66" s="24">
        <v>76.809187279151843</v>
      </c>
      <c r="O66" s="24">
        <v>0.17314487632508835</v>
      </c>
      <c r="P66" s="24">
        <v>0.75618374558303891</v>
      </c>
      <c r="Q66" s="24">
        <v>0</v>
      </c>
      <c r="R66" s="24">
        <v>56.204946996466553</v>
      </c>
      <c r="S66" s="24">
        <v>19.851590106007077</v>
      </c>
      <c r="T66" s="24">
        <v>1.0742049469964663</v>
      </c>
      <c r="U66" s="24">
        <v>0.60777385159010611</v>
      </c>
      <c r="V66" s="24">
        <v>74.586572438162477</v>
      </c>
      <c r="W66" s="25"/>
      <c r="X66" s="22" t="s">
        <v>123</v>
      </c>
      <c r="Y66" s="28" t="s">
        <v>640</v>
      </c>
      <c r="Z66" s="22" t="s">
        <v>258</v>
      </c>
      <c r="AA66" s="26" t="s">
        <v>664</v>
      </c>
      <c r="AB66" s="22" t="s">
        <v>123</v>
      </c>
      <c r="AC66" s="28" t="s">
        <v>240</v>
      </c>
      <c r="AD66" s="28" t="s">
        <v>258</v>
      </c>
      <c r="AE66" s="36">
        <v>43734</v>
      </c>
    </row>
    <row r="67" spans="1:31" ht="15.6" x14ac:dyDescent="0.3">
      <c r="A67" s="21" t="s">
        <v>378</v>
      </c>
      <c r="B67" s="22" t="s">
        <v>379</v>
      </c>
      <c r="C67" s="22" t="s">
        <v>380</v>
      </c>
      <c r="D67" s="22" t="s">
        <v>253</v>
      </c>
      <c r="E67" s="27">
        <v>10924</v>
      </c>
      <c r="F67" s="22" t="s">
        <v>293</v>
      </c>
      <c r="G67" s="22" t="s">
        <v>146</v>
      </c>
      <c r="H67" s="22" t="s">
        <v>768</v>
      </c>
      <c r="I67" s="23">
        <v>68.604584527220595</v>
      </c>
      <c r="J67" s="24">
        <v>14.763250883392255</v>
      </c>
      <c r="K67" s="24">
        <v>15.901060070671377</v>
      </c>
      <c r="L67" s="24">
        <v>24.010600706713802</v>
      </c>
      <c r="M67" s="24">
        <v>20.812720848056554</v>
      </c>
      <c r="N67" s="24">
        <v>50.922261484099025</v>
      </c>
      <c r="O67" s="24">
        <v>20.293286219081303</v>
      </c>
      <c r="P67" s="24">
        <v>1.5265017667844525</v>
      </c>
      <c r="Q67" s="24">
        <v>2.7455830388692566</v>
      </c>
      <c r="R67" s="24">
        <v>22.671378091872821</v>
      </c>
      <c r="S67" s="24">
        <v>17.261484098939935</v>
      </c>
      <c r="T67" s="24">
        <v>13.681978798586568</v>
      </c>
      <c r="U67" s="24">
        <v>21.872791519434667</v>
      </c>
      <c r="V67" s="24">
        <v>44.946996466431223</v>
      </c>
      <c r="W67" s="25"/>
      <c r="X67" s="22" t="s">
        <v>123</v>
      </c>
      <c r="Y67" s="28" t="s">
        <v>640</v>
      </c>
      <c r="Z67" s="22" t="s">
        <v>258</v>
      </c>
      <c r="AA67" s="26" t="s">
        <v>685</v>
      </c>
      <c r="AB67" s="22" t="s">
        <v>123</v>
      </c>
      <c r="AC67" s="28" t="s">
        <v>640</v>
      </c>
      <c r="AD67" s="28" t="s">
        <v>258</v>
      </c>
      <c r="AE67" s="36">
        <v>44134</v>
      </c>
    </row>
    <row r="68" spans="1:31" ht="15.6" x14ac:dyDescent="0.3">
      <c r="A68" s="21" t="s">
        <v>221</v>
      </c>
      <c r="B68" s="22" t="s">
        <v>222</v>
      </c>
      <c r="C68" s="22" t="s">
        <v>223</v>
      </c>
      <c r="D68" s="22" t="s">
        <v>224</v>
      </c>
      <c r="E68" s="27">
        <v>23901</v>
      </c>
      <c r="F68" s="22" t="s">
        <v>225</v>
      </c>
      <c r="G68" s="22" t="s">
        <v>677</v>
      </c>
      <c r="H68" s="22" t="s">
        <v>769</v>
      </c>
      <c r="I68" s="23">
        <v>359.965986394558</v>
      </c>
      <c r="J68" s="24">
        <v>8.3745583038869267</v>
      </c>
      <c r="K68" s="24">
        <v>14.533568904593643</v>
      </c>
      <c r="L68" s="24">
        <v>19.925795053003537</v>
      </c>
      <c r="M68" s="24">
        <v>32.081272084805668</v>
      </c>
      <c r="N68" s="24">
        <v>63.989399293286212</v>
      </c>
      <c r="O68" s="24">
        <v>10.925795053003535</v>
      </c>
      <c r="P68" s="24">
        <v>0</v>
      </c>
      <c r="Q68" s="24">
        <v>0</v>
      </c>
      <c r="R68" s="24">
        <v>40.049469964664326</v>
      </c>
      <c r="S68" s="24">
        <v>19.014134275618382</v>
      </c>
      <c r="T68" s="24">
        <v>4.9257950530035339</v>
      </c>
      <c r="U68" s="24">
        <v>10.925795053003535</v>
      </c>
      <c r="V68" s="24">
        <v>51.540636042402852</v>
      </c>
      <c r="W68" s="25">
        <v>500</v>
      </c>
      <c r="X68" s="22" t="s">
        <v>123</v>
      </c>
      <c r="Y68" s="28" t="s">
        <v>610</v>
      </c>
      <c r="Z68" s="22" t="s">
        <v>125</v>
      </c>
      <c r="AA68" s="26" t="s">
        <v>654</v>
      </c>
      <c r="AB68" s="22" t="s">
        <v>123</v>
      </c>
      <c r="AC68" s="28" t="s">
        <v>124</v>
      </c>
      <c r="AD68" s="28" t="s">
        <v>125</v>
      </c>
      <c r="AE68" s="36">
        <v>43888</v>
      </c>
    </row>
    <row r="69" spans="1:31" ht="15.6" x14ac:dyDescent="0.3">
      <c r="A69" s="21" t="s">
        <v>269</v>
      </c>
      <c r="B69" s="22" t="s">
        <v>270</v>
      </c>
      <c r="C69" s="22" t="s">
        <v>271</v>
      </c>
      <c r="D69" s="22" t="s">
        <v>151</v>
      </c>
      <c r="E69" s="27">
        <v>85132</v>
      </c>
      <c r="F69" s="22" t="s">
        <v>152</v>
      </c>
      <c r="G69" s="22" t="s">
        <v>174</v>
      </c>
      <c r="H69" s="22" t="s">
        <v>769</v>
      </c>
      <c r="I69" s="23">
        <v>6.4348686069511203</v>
      </c>
      <c r="J69" s="24">
        <v>50.353356890459608</v>
      </c>
      <c r="K69" s="24">
        <v>9.9045936395759799</v>
      </c>
      <c r="L69" s="24">
        <v>6.5583038869257999</v>
      </c>
      <c r="M69" s="24">
        <v>7.5371024734982504</v>
      </c>
      <c r="N69" s="24">
        <v>22.279151943462985</v>
      </c>
      <c r="O69" s="24">
        <v>51.848056537102735</v>
      </c>
      <c r="P69" s="24">
        <v>1.4134275618374558E-2</v>
      </c>
      <c r="Q69" s="24">
        <v>0.21201413427561824</v>
      </c>
      <c r="R69" s="24">
        <v>10.819787985865762</v>
      </c>
      <c r="S69" s="24">
        <v>4.9293286219081285</v>
      </c>
      <c r="T69" s="24">
        <v>6.2261484098939945</v>
      </c>
      <c r="U69" s="24">
        <v>52.378091872791778</v>
      </c>
      <c r="V69" s="24">
        <v>50.452296819788245</v>
      </c>
      <c r="W69" s="25">
        <v>392</v>
      </c>
      <c r="X69" s="22" t="s">
        <v>123</v>
      </c>
      <c r="Y69" s="28" t="s">
        <v>610</v>
      </c>
      <c r="Z69" s="22"/>
      <c r="AA69" s="26" t="s">
        <v>683</v>
      </c>
      <c r="AB69" s="22" t="s">
        <v>123</v>
      </c>
      <c r="AC69" s="28" t="s">
        <v>610</v>
      </c>
      <c r="AD69" s="28" t="s">
        <v>125</v>
      </c>
      <c r="AE69" s="36">
        <v>44139</v>
      </c>
    </row>
    <row r="70" spans="1:31" ht="15.6" x14ac:dyDescent="0.3">
      <c r="A70" s="21" t="s">
        <v>280</v>
      </c>
      <c r="B70" s="22" t="s">
        <v>281</v>
      </c>
      <c r="C70" s="22" t="s">
        <v>282</v>
      </c>
      <c r="D70" s="22" t="s">
        <v>283</v>
      </c>
      <c r="E70" s="27">
        <v>2360</v>
      </c>
      <c r="F70" s="22" t="s">
        <v>284</v>
      </c>
      <c r="G70" s="22" t="s">
        <v>146</v>
      </c>
      <c r="H70" s="22" t="s">
        <v>769</v>
      </c>
      <c r="I70" s="23">
        <v>143.98173515981699</v>
      </c>
      <c r="J70" s="24">
        <v>8.9646643109540598</v>
      </c>
      <c r="K70" s="24">
        <v>5.6713780918727901</v>
      </c>
      <c r="L70" s="24">
        <v>25.586572438162555</v>
      </c>
      <c r="M70" s="24">
        <v>33.646643109540662</v>
      </c>
      <c r="N70" s="24">
        <v>48.388692579505374</v>
      </c>
      <c r="O70" s="24">
        <v>25.480565371024742</v>
      </c>
      <c r="P70" s="24">
        <v>0</v>
      </c>
      <c r="Q70" s="24">
        <v>0</v>
      </c>
      <c r="R70" s="24">
        <v>33.038869257950566</v>
      </c>
      <c r="S70" s="24">
        <v>7.5053003533568896</v>
      </c>
      <c r="T70" s="24">
        <v>7.8162544169611303</v>
      </c>
      <c r="U70" s="24">
        <v>25.508833922261495</v>
      </c>
      <c r="V70" s="24">
        <v>47.618374558304005</v>
      </c>
      <c r="W70" s="25"/>
      <c r="X70" s="22" t="s">
        <v>123</v>
      </c>
      <c r="Y70" s="28" t="s">
        <v>640</v>
      </c>
      <c r="Z70" s="22" t="s">
        <v>258</v>
      </c>
      <c r="AA70" s="26" t="s">
        <v>773</v>
      </c>
      <c r="AB70" s="22" t="s">
        <v>123</v>
      </c>
      <c r="AC70" s="28" t="s">
        <v>640</v>
      </c>
      <c r="AD70" s="28" t="s">
        <v>258</v>
      </c>
      <c r="AE70" s="36">
        <v>44195</v>
      </c>
    </row>
    <row r="71" spans="1:31" ht="15.6" x14ac:dyDescent="0.3">
      <c r="A71" s="21" t="s">
        <v>375</v>
      </c>
      <c r="B71" s="22" t="s">
        <v>376</v>
      </c>
      <c r="C71" s="22" t="s">
        <v>377</v>
      </c>
      <c r="D71" s="22" t="s">
        <v>355</v>
      </c>
      <c r="E71" s="27">
        <v>53039</v>
      </c>
      <c r="F71" s="22" t="s">
        <v>310</v>
      </c>
      <c r="G71" s="22" t="s">
        <v>195</v>
      </c>
      <c r="H71" s="22" t="s">
        <v>768</v>
      </c>
      <c r="I71" s="23">
        <v>41.518099547511298</v>
      </c>
      <c r="J71" s="24">
        <v>7.325088339222618</v>
      </c>
      <c r="K71" s="24">
        <v>3.632508833922262</v>
      </c>
      <c r="L71" s="24">
        <v>26.215547703180256</v>
      </c>
      <c r="M71" s="24">
        <v>33.773851590106048</v>
      </c>
      <c r="N71" s="24">
        <v>54.62190812720862</v>
      </c>
      <c r="O71" s="24">
        <v>12.137809187279148</v>
      </c>
      <c r="P71" s="24">
        <v>4.1024734982332163</v>
      </c>
      <c r="Q71" s="24">
        <v>8.4805653710247342E-2</v>
      </c>
      <c r="R71" s="24">
        <v>31.547703180212043</v>
      </c>
      <c r="S71" s="24">
        <v>16.053003533568923</v>
      </c>
      <c r="T71" s="24">
        <v>10.97526501766785</v>
      </c>
      <c r="U71" s="24">
        <v>12.371024734982329</v>
      </c>
      <c r="V71" s="24">
        <v>46.473498233215643</v>
      </c>
      <c r="W71" s="25"/>
      <c r="X71" s="22" t="s">
        <v>123</v>
      </c>
      <c r="Y71" s="28" t="s">
        <v>640</v>
      </c>
      <c r="Z71" s="22" t="s">
        <v>258</v>
      </c>
      <c r="AA71" s="26" t="s">
        <v>684</v>
      </c>
      <c r="AB71" s="22" t="s">
        <v>123</v>
      </c>
      <c r="AC71" s="28" t="s">
        <v>240</v>
      </c>
      <c r="AD71" s="28" t="s">
        <v>258</v>
      </c>
      <c r="AE71" s="36">
        <v>44133</v>
      </c>
    </row>
    <row r="72" spans="1:31" ht="15.6" x14ac:dyDescent="0.3">
      <c r="A72" s="21" t="s">
        <v>381</v>
      </c>
      <c r="B72" s="22" t="s">
        <v>382</v>
      </c>
      <c r="C72" s="22" t="s">
        <v>383</v>
      </c>
      <c r="D72" s="22" t="s">
        <v>144</v>
      </c>
      <c r="E72" s="27">
        <v>70655</v>
      </c>
      <c r="F72" s="22" t="s">
        <v>145</v>
      </c>
      <c r="G72" s="22" t="s">
        <v>146</v>
      </c>
      <c r="H72" s="22" t="s">
        <v>769</v>
      </c>
      <c r="I72" s="23">
        <v>68.703196347032005</v>
      </c>
      <c r="J72" s="24">
        <v>53.409893992933036</v>
      </c>
      <c r="K72" s="24">
        <v>13.968197879858661</v>
      </c>
      <c r="L72" s="24">
        <v>2.4946996466431095</v>
      </c>
      <c r="M72" s="24">
        <v>0</v>
      </c>
      <c r="N72" s="24">
        <v>8.8303886925795059</v>
      </c>
      <c r="O72" s="24">
        <v>61.042402826855309</v>
      </c>
      <c r="P72" s="24">
        <v>0</v>
      </c>
      <c r="Q72" s="24">
        <v>0</v>
      </c>
      <c r="R72" s="24">
        <v>3.4063604240282688</v>
      </c>
      <c r="S72" s="24">
        <v>2.3144876325088339</v>
      </c>
      <c r="T72" s="24">
        <v>3.1342756183745584</v>
      </c>
      <c r="U72" s="24">
        <v>61.017667844523167</v>
      </c>
      <c r="V72" s="24">
        <v>47.830388692579604</v>
      </c>
      <c r="W72" s="25">
        <v>100</v>
      </c>
      <c r="X72" s="22" t="s">
        <v>123</v>
      </c>
      <c r="Y72" s="28" t="s">
        <v>610</v>
      </c>
      <c r="Z72" s="22" t="s">
        <v>125</v>
      </c>
      <c r="AA72" s="26" t="s">
        <v>665</v>
      </c>
      <c r="AB72" s="22" t="s">
        <v>123</v>
      </c>
      <c r="AC72" s="28" t="s">
        <v>124</v>
      </c>
      <c r="AD72" s="28" t="s">
        <v>125</v>
      </c>
      <c r="AE72" s="36">
        <v>43804</v>
      </c>
    </row>
    <row r="73" spans="1:31" ht="15.6" x14ac:dyDescent="0.3">
      <c r="A73" s="21" t="s">
        <v>401</v>
      </c>
      <c r="B73" s="22" t="s">
        <v>402</v>
      </c>
      <c r="C73" s="22" t="s">
        <v>341</v>
      </c>
      <c r="D73" s="22" t="s">
        <v>334</v>
      </c>
      <c r="E73" s="27">
        <v>89060</v>
      </c>
      <c r="F73" s="22" t="s">
        <v>335</v>
      </c>
      <c r="G73" s="22" t="s">
        <v>146</v>
      </c>
      <c r="H73" s="22" t="s">
        <v>768</v>
      </c>
      <c r="I73" s="23">
        <v>44.451541850220302</v>
      </c>
      <c r="J73" s="24">
        <v>18.964664310954081</v>
      </c>
      <c r="K73" s="24">
        <v>7.5053003533568878</v>
      </c>
      <c r="L73" s="24">
        <v>19.9540636042403</v>
      </c>
      <c r="M73" s="24">
        <v>20.279151943462924</v>
      </c>
      <c r="N73" s="24">
        <v>45.68197879858667</v>
      </c>
      <c r="O73" s="24">
        <v>21.02120141342759</v>
      </c>
      <c r="P73" s="24">
        <v>0</v>
      </c>
      <c r="Q73" s="24">
        <v>0</v>
      </c>
      <c r="R73" s="24">
        <v>28.236749116607818</v>
      </c>
      <c r="S73" s="24">
        <v>9.9540636042402877</v>
      </c>
      <c r="T73" s="24">
        <v>7.9010600706713783</v>
      </c>
      <c r="U73" s="24">
        <v>20.611307420494725</v>
      </c>
      <c r="V73" s="24">
        <v>50.862190812721018</v>
      </c>
      <c r="W73" s="25"/>
      <c r="X73" s="22" t="s">
        <v>123</v>
      </c>
      <c r="Y73" s="28" t="s">
        <v>640</v>
      </c>
      <c r="Z73" s="22" t="s">
        <v>258</v>
      </c>
      <c r="AA73" s="26" t="s">
        <v>739</v>
      </c>
      <c r="AB73" s="22" t="s">
        <v>123</v>
      </c>
      <c r="AC73" s="28" t="s">
        <v>640</v>
      </c>
      <c r="AD73" s="28" t="s">
        <v>258</v>
      </c>
      <c r="AE73" s="36">
        <v>44139</v>
      </c>
    </row>
    <row r="74" spans="1:31" ht="15.6" x14ac:dyDescent="0.3">
      <c r="A74" s="21" t="s">
        <v>371</v>
      </c>
      <c r="B74" s="22" t="s">
        <v>372</v>
      </c>
      <c r="C74" s="22" t="s">
        <v>373</v>
      </c>
      <c r="D74" s="22" t="s">
        <v>374</v>
      </c>
      <c r="E74" s="27">
        <v>41005</v>
      </c>
      <c r="F74" s="22" t="s">
        <v>310</v>
      </c>
      <c r="G74" s="22" t="s">
        <v>195</v>
      </c>
      <c r="H74" s="22" t="s">
        <v>768</v>
      </c>
      <c r="I74" s="23">
        <v>41.982142857142897</v>
      </c>
      <c r="J74" s="24">
        <v>13.106007067137824</v>
      </c>
      <c r="K74" s="24">
        <v>7.7420494699646643</v>
      </c>
      <c r="L74" s="24">
        <v>24.197879858657281</v>
      </c>
      <c r="M74" s="24">
        <v>18.816254416961151</v>
      </c>
      <c r="N74" s="24">
        <v>46.286219081272222</v>
      </c>
      <c r="O74" s="24">
        <v>16.929328621908152</v>
      </c>
      <c r="P74" s="24">
        <v>0.56890459363957591</v>
      </c>
      <c r="Q74" s="24">
        <v>7.7738515901060068E-2</v>
      </c>
      <c r="R74" s="24">
        <v>25.346289752650204</v>
      </c>
      <c r="S74" s="24">
        <v>12.09893992932863</v>
      </c>
      <c r="T74" s="24">
        <v>9.434628975265019</v>
      </c>
      <c r="U74" s="24">
        <v>16.982332155477057</v>
      </c>
      <c r="V74" s="24">
        <v>35.915194346289837</v>
      </c>
      <c r="W74" s="25"/>
      <c r="X74" s="22" t="s">
        <v>123</v>
      </c>
      <c r="Y74" s="28" t="s">
        <v>240</v>
      </c>
      <c r="Z74" s="22" t="s">
        <v>258</v>
      </c>
      <c r="AA74" s="26" t="s">
        <v>659</v>
      </c>
      <c r="AB74" s="22" t="s">
        <v>123</v>
      </c>
      <c r="AC74" s="28" t="s">
        <v>240</v>
      </c>
      <c r="AD74" s="28" t="s">
        <v>258</v>
      </c>
      <c r="AE74" s="36">
        <v>43895</v>
      </c>
    </row>
    <row r="75" spans="1:31" ht="15.6" x14ac:dyDescent="0.3">
      <c r="A75" s="21" t="s">
        <v>697</v>
      </c>
      <c r="B75" s="22" t="s">
        <v>698</v>
      </c>
      <c r="C75" s="22" t="s">
        <v>236</v>
      </c>
      <c r="D75" s="22" t="s">
        <v>130</v>
      </c>
      <c r="E75" s="27">
        <v>31537</v>
      </c>
      <c r="F75" s="22" t="s">
        <v>131</v>
      </c>
      <c r="G75" s="22" t="s">
        <v>677</v>
      </c>
      <c r="H75" s="22" t="s">
        <v>769</v>
      </c>
      <c r="I75" s="23">
        <v>39.419405320813802</v>
      </c>
      <c r="J75" s="24">
        <v>21.844522968197914</v>
      </c>
      <c r="K75" s="24">
        <v>21.409893992932908</v>
      </c>
      <c r="L75" s="24">
        <v>10.053003533568912</v>
      </c>
      <c r="M75" s="24">
        <v>10.130742049469969</v>
      </c>
      <c r="N75" s="24">
        <v>23.477031802120184</v>
      </c>
      <c r="O75" s="24">
        <v>39.961130742049633</v>
      </c>
      <c r="P75" s="24">
        <v>0</v>
      </c>
      <c r="Q75" s="24">
        <v>0</v>
      </c>
      <c r="R75" s="24">
        <v>13.3992932862191</v>
      </c>
      <c r="S75" s="24">
        <v>6.1908127208480588</v>
      </c>
      <c r="T75" s="24">
        <v>3.9010600706713787</v>
      </c>
      <c r="U75" s="24">
        <v>39.946996466431258</v>
      </c>
      <c r="V75" s="24">
        <v>50.78798586572465</v>
      </c>
      <c r="W75" s="25"/>
      <c r="X75" s="22" t="s">
        <v>123</v>
      </c>
      <c r="Y75" s="28" t="s">
        <v>124</v>
      </c>
      <c r="Z75" s="22" t="s">
        <v>125</v>
      </c>
      <c r="AA75" s="26" t="s">
        <v>615</v>
      </c>
      <c r="AB75" s="22" t="s">
        <v>123</v>
      </c>
      <c r="AC75" s="28" t="s">
        <v>124</v>
      </c>
      <c r="AD75" s="28" t="s">
        <v>125</v>
      </c>
      <c r="AE75" s="36">
        <v>43622</v>
      </c>
    </row>
    <row r="76" spans="1:31" ht="15.6" x14ac:dyDescent="0.3">
      <c r="A76" s="21" t="s">
        <v>428</v>
      </c>
      <c r="B76" s="22" t="s">
        <v>429</v>
      </c>
      <c r="C76" s="22" t="s">
        <v>430</v>
      </c>
      <c r="D76" s="22" t="s">
        <v>288</v>
      </c>
      <c r="E76" s="27">
        <v>56201</v>
      </c>
      <c r="F76" s="22" t="s">
        <v>289</v>
      </c>
      <c r="G76" s="22" t="s">
        <v>146</v>
      </c>
      <c r="H76" s="22" t="s">
        <v>768</v>
      </c>
      <c r="I76" s="23">
        <v>73.186915887850503</v>
      </c>
      <c r="J76" s="24">
        <v>2.1378091872791525</v>
      </c>
      <c r="K76" s="24">
        <v>8.9929328621908144</v>
      </c>
      <c r="L76" s="24">
        <v>34.279151943462928</v>
      </c>
      <c r="M76" s="24">
        <v>16.42402826855124</v>
      </c>
      <c r="N76" s="24">
        <v>44.466431095406385</v>
      </c>
      <c r="O76" s="24">
        <v>7.9787985865724398</v>
      </c>
      <c r="P76" s="24">
        <v>7.9893992932862208</v>
      </c>
      <c r="Q76" s="24">
        <v>1.3992932862190812</v>
      </c>
      <c r="R76" s="24">
        <v>32.392226148409918</v>
      </c>
      <c r="S76" s="24">
        <v>11.607773851590105</v>
      </c>
      <c r="T76" s="24">
        <v>9.7985865724381647</v>
      </c>
      <c r="U76" s="24">
        <v>8.0353356890459384</v>
      </c>
      <c r="V76" s="24">
        <v>46.787985865724437</v>
      </c>
      <c r="W76" s="25"/>
      <c r="X76" s="22" t="s">
        <v>123</v>
      </c>
      <c r="Y76" s="28" t="s">
        <v>240</v>
      </c>
      <c r="Z76" s="22"/>
      <c r="AA76" s="26" t="s">
        <v>832</v>
      </c>
      <c r="AB76" s="22" t="s">
        <v>123</v>
      </c>
      <c r="AC76" s="28" t="s">
        <v>240</v>
      </c>
      <c r="AD76" s="28" t="s">
        <v>258</v>
      </c>
      <c r="AE76" s="36">
        <v>43657</v>
      </c>
    </row>
    <row r="77" spans="1:31" ht="15.6" x14ac:dyDescent="0.3">
      <c r="A77" s="21" t="s">
        <v>410</v>
      </c>
      <c r="B77" s="22" t="s">
        <v>411</v>
      </c>
      <c r="C77" s="22" t="s">
        <v>412</v>
      </c>
      <c r="D77" s="22" t="s">
        <v>413</v>
      </c>
      <c r="E77" s="27">
        <v>66845</v>
      </c>
      <c r="F77" s="22" t="s">
        <v>310</v>
      </c>
      <c r="G77" s="22" t="s">
        <v>146</v>
      </c>
      <c r="H77" s="22" t="s">
        <v>768</v>
      </c>
      <c r="I77" s="23">
        <v>37.6228239845261</v>
      </c>
      <c r="J77" s="24">
        <v>18.936395759717328</v>
      </c>
      <c r="K77" s="24">
        <v>17.349823321554791</v>
      </c>
      <c r="L77" s="24">
        <v>18.540636042402848</v>
      </c>
      <c r="M77" s="24">
        <v>5.9116607773851602</v>
      </c>
      <c r="N77" s="24">
        <v>34.257950530035409</v>
      </c>
      <c r="O77" s="24">
        <v>25.014134275618378</v>
      </c>
      <c r="P77" s="24">
        <v>1.0424028268551238</v>
      </c>
      <c r="Q77" s="24">
        <v>0.42402826855123676</v>
      </c>
      <c r="R77" s="24">
        <v>18.424028268551258</v>
      </c>
      <c r="S77" s="24">
        <v>6.2402826855123692</v>
      </c>
      <c r="T77" s="24">
        <v>10.636042402826861</v>
      </c>
      <c r="U77" s="24">
        <v>25.438162544169632</v>
      </c>
      <c r="V77" s="24">
        <v>47.130742049470136</v>
      </c>
      <c r="W77" s="25"/>
      <c r="X77" s="22" t="s">
        <v>123</v>
      </c>
      <c r="Y77" s="28" t="s">
        <v>640</v>
      </c>
      <c r="Z77" s="22" t="s">
        <v>258</v>
      </c>
      <c r="AA77" s="26" t="s">
        <v>642</v>
      </c>
      <c r="AB77" s="22" t="s">
        <v>123</v>
      </c>
      <c r="AC77" s="28" t="s">
        <v>240</v>
      </c>
      <c r="AD77" s="28" t="s">
        <v>258</v>
      </c>
      <c r="AE77" s="36">
        <v>43657</v>
      </c>
    </row>
    <row r="78" spans="1:31" ht="15.6" x14ac:dyDescent="0.3">
      <c r="A78" s="21" t="s">
        <v>290</v>
      </c>
      <c r="B78" s="22" t="s">
        <v>291</v>
      </c>
      <c r="C78" s="22" t="s">
        <v>292</v>
      </c>
      <c r="D78" s="22" t="s">
        <v>219</v>
      </c>
      <c r="E78" s="27">
        <v>7032</v>
      </c>
      <c r="F78" s="22" t="s">
        <v>293</v>
      </c>
      <c r="G78" s="22" t="s">
        <v>146</v>
      </c>
      <c r="H78" s="22" t="s">
        <v>768</v>
      </c>
      <c r="I78" s="23">
        <v>117.620253164557</v>
      </c>
      <c r="J78" s="24">
        <v>1.7455830388692581</v>
      </c>
      <c r="K78" s="24">
        <v>5.593639575971733</v>
      </c>
      <c r="L78" s="24">
        <v>28.950530035335703</v>
      </c>
      <c r="M78" s="24">
        <v>24.431095406360427</v>
      </c>
      <c r="N78" s="24">
        <v>47.007067137809244</v>
      </c>
      <c r="O78" s="24">
        <v>13.713780918727917</v>
      </c>
      <c r="P78" s="24">
        <v>0</v>
      </c>
      <c r="Q78" s="24">
        <v>0</v>
      </c>
      <c r="R78" s="24">
        <v>26.904593639575982</v>
      </c>
      <c r="S78" s="24">
        <v>11.402826855123678</v>
      </c>
      <c r="T78" s="24">
        <v>9.4628975265017683</v>
      </c>
      <c r="U78" s="24">
        <v>12.950530035335692</v>
      </c>
      <c r="V78" s="24">
        <v>35.572438162544188</v>
      </c>
      <c r="W78" s="25"/>
      <c r="X78" s="22" t="s">
        <v>123</v>
      </c>
      <c r="Y78" s="28" t="s">
        <v>196</v>
      </c>
      <c r="Z78" s="22" t="s">
        <v>125</v>
      </c>
      <c r="AA78" s="26" t="s">
        <v>736</v>
      </c>
      <c r="AB78" s="22" t="s">
        <v>123</v>
      </c>
      <c r="AC78" s="28" t="s">
        <v>196</v>
      </c>
      <c r="AD78" s="28" t="s">
        <v>125</v>
      </c>
      <c r="AE78" s="36">
        <v>44111</v>
      </c>
    </row>
    <row r="79" spans="1:31" ht="15.6" x14ac:dyDescent="0.3">
      <c r="A79" s="21" t="s">
        <v>396</v>
      </c>
      <c r="B79" s="22" t="s">
        <v>397</v>
      </c>
      <c r="C79" s="22" t="s">
        <v>398</v>
      </c>
      <c r="D79" s="22" t="s">
        <v>399</v>
      </c>
      <c r="E79" s="27">
        <v>3820</v>
      </c>
      <c r="F79" s="22" t="s">
        <v>284</v>
      </c>
      <c r="G79" s="22" t="s">
        <v>146</v>
      </c>
      <c r="H79" s="22" t="s">
        <v>768</v>
      </c>
      <c r="I79" s="23">
        <v>117.445161290323</v>
      </c>
      <c r="J79" s="24">
        <v>4.010600706713781</v>
      </c>
      <c r="K79" s="24">
        <v>4.6855123674911674</v>
      </c>
      <c r="L79" s="24">
        <v>21.318021201413433</v>
      </c>
      <c r="M79" s="24">
        <v>27.671378091872789</v>
      </c>
      <c r="N79" s="24">
        <v>34.017667844522975</v>
      </c>
      <c r="O79" s="24">
        <v>21.833922261484105</v>
      </c>
      <c r="P79" s="24">
        <v>0.22614840989399293</v>
      </c>
      <c r="Q79" s="24">
        <v>1.6077738515901059</v>
      </c>
      <c r="R79" s="24">
        <v>21.922261484098939</v>
      </c>
      <c r="S79" s="24">
        <v>5.9328621908127204</v>
      </c>
      <c r="T79" s="24">
        <v>6.4381625441696109</v>
      </c>
      <c r="U79" s="24">
        <v>23.3922261484099</v>
      </c>
      <c r="V79" s="24">
        <v>31.992932862190838</v>
      </c>
      <c r="W79" s="25"/>
      <c r="X79" s="22" t="s">
        <v>123</v>
      </c>
      <c r="Y79" s="28" t="s">
        <v>196</v>
      </c>
      <c r="Z79" s="22" t="s">
        <v>125</v>
      </c>
      <c r="AA79" s="26" t="s">
        <v>649</v>
      </c>
      <c r="AB79" s="22" t="s">
        <v>123</v>
      </c>
      <c r="AC79" s="28" t="s">
        <v>196</v>
      </c>
      <c r="AD79" s="28" t="s">
        <v>125</v>
      </c>
      <c r="AE79" s="36">
        <v>43811</v>
      </c>
    </row>
    <row r="80" spans="1:31" ht="15.6" x14ac:dyDescent="0.3">
      <c r="A80" s="21" t="s">
        <v>390</v>
      </c>
      <c r="B80" s="22" t="s">
        <v>391</v>
      </c>
      <c r="C80" s="22" t="s">
        <v>392</v>
      </c>
      <c r="D80" s="22" t="s">
        <v>324</v>
      </c>
      <c r="E80" s="27">
        <v>74647</v>
      </c>
      <c r="F80" s="22" t="s">
        <v>215</v>
      </c>
      <c r="G80" s="22" t="s">
        <v>146</v>
      </c>
      <c r="H80" s="22" t="s">
        <v>768</v>
      </c>
      <c r="I80" s="23">
        <v>40.347921225382898</v>
      </c>
      <c r="J80" s="24">
        <v>27.268551236749136</v>
      </c>
      <c r="K80" s="24">
        <v>6.4310954063604262</v>
      </c>
      <c r="L80" s="24">
        <v>12.08480565371025</v>
      </c>
      <c r="M80" s="24">
        <v>10.151943462897529</v>
      </c>
      <c r="N80" s="24">
        <v>25.33922261484101</v>
      </c>
      <c r="O80" s="24">
        <v>19.187279151943464</v>
      </c>
      <c r="P80" s="24">
        <v>1.7915194346289753</v>
      </c>
      <c r="Q80" s="24">
        <v>9.6183745583038913</v>
      </c>
      <c r="R80" s="24">
        <v>14.413427561837457</v>
      </c>
      <c r="S80" s="24">
        <v>6.2932862190812724</v>
      </c>
      <c r="T80" s="24">
        <v>6.3427561837455855</v>
      </c>
      <c r="U80" s="24">
        <v>28.886925795053017</v>
      </c>
      <c r="V80" s="24">
        <v>39.742049469964734</v>
      </c>
      <c r="W80" s="25"/>
      <c r="X80" s="22" t="s">
        <v>123</v>
      </c>
      <c r="Y80" s="28" t="s">
        <v>124</v>
      </c>
      <c r="Z80" s="22" t="s">
        <v>125</v>
      </c>
      <c r="AA80" s="26" t="s">
        <v>619</v>
      </c>
      <c r="AB80" s="22" t="s">
        <v>123</v>
      </c>
      <c r="AC80" s="28" t="s">
        <v>124</v>
      </c>
      <c r="AD80" s="28" t="s">
        <v>125</v>
      </c>
      <c r="AE80" s="36">
        <v>43762</v>
      </c>
    </row>
    <row r="81" spans="1:31" ht="15.6" x14ac:dyDescent="0.3">
      <c r="A81" s="21" t="s">
        <v>285</v>
      </c>
      <c r="B81" s="22" t="s">
        <v>286</v>
      </c>
      <c r="C81" s="22" t="s">
        <v>287</v>
      </c>
      <c r="D81" s="22" t="s">
        <v>288</v>
      </c>
      <c r="E81" s="27">
        <v>55330</v>
      </c>
      <c r="F81" s="22" t="s">
        <v>289</v>
      </c>
      <c r="G81" s="22" t="s">
        <v>146</v>
      </c>
      <c r="H81" s="22" t="s">
        <v>768</v>
      </c>
      <c r="I81" s="23">
        <v>147.65340909090901</v>
      </c>
      <c r="J81" s="24">
        <v>2.8197879858657249</v>
      </c>
      <c r="K81" s="24">
        <v>6.7703180212014127</v>
      </c>
      <c r="L81" s="24">
        <v>32.484098939929346</v>
      </c>
      <c r="M81" s="24">
        <v>10.650176678445231</v>
      </c>
      <c r="N81" s="24">
        <v>39.660777385159051</v>
      </c>
      <c r="O81" s="24">
        <v>8.7279151943462878</v>
      </c>
      <c r="P81" s="24">
        <v>4.1837455830388688</v>
      </c>
      <c r="Q81" s="24">
        <v>0.1519434628975265</v>
      </c>
      <c r="R81" s="24">
        <v>29.349823321554773</v>
      </c>
      <c r="S81" s="24">
        <v>9.6713780918727927</v>
      </c>
      <c r="T81" s="24">
        <v>5.11660777385159</v>
      </c>
      <c r="U81" s="24">
        <v>8.5865724381625412</v>
      </c>
      <c r="V81" s="24">
        <v>39.413427561837501</v>
      </c>
      <c r="W81" s="25"/>
      <c r="X81" s="22" t="s">
        <v>123</v>
      </c>
      <c r="Y81" s="28" t="s">
        <v>640</v>
      </c>
      <c r="Z81" s="22" t="s">
        <v>258</v>
      </c>
      <c r="AA81" s="26" t="s">
        <v>660</v>
      </c>
      <c r="AB81" s="22" t="s">
        <v>123</v>
      </c>
      <c r="AC81" s="28" t="s">
        <v>240</v>
      </c>
      <c r="AD81" s="28" t="s">
        <v>258</v>
      </c>
      <c r="AE81" s="36">
        <v>43784</v>
      </c>
    </row>
    <row r="82" spans="1:31" ht="15.6" x14ac:dyDescent="0.3">
      <c r="A82" s="21" t="s">
        <v>325</v>
      </c>
      <c r="B82" s="22" t="s">
        <v>326</v>
      </c>
      <c r="C82" s="22" t="s">
        <v>233</v>
      </c>
      <c r="D82" s="22" t="s">
        <v>234</v>
      </c>
      <c r="E82" s="27">
        <v>80010</v>
      </c>
      <c r="F82" s="22" t="s">
        <v>235</v>
      </c>
      <c r="G82" s="22" t="s">
        <v>137</v>
      </c>
      <c r="H82" s="22" t="s">
        <v>768</v>
      </c>
      <c r="I82" s="23">
        <v>61.071065989847703</v>
      </c>
      <c r="J82" s="24">
        <v>14.904593639575998</v>
      </c>
      <c r="K82" s="24">
        <v>8.0671378091872814</v>
      </c>
      <c r="L82" s="24">
        <v>14.402826855123678</v>
      </c>
      <c r="M82" s="24">
        <v>13.646643109540639</v>
      </c>
      <c r="N82" s="24">
        <v>22.685512367491178</v>
      </c>
      <c r="O82" s="24">
        <v>13.416961130742079</v>
      </c>
      <c r="P82" s="24">
        <v>9.1236749116607783</v>
      </c>
      <c r="Q82" s="24">
        <v>5.7950530035335692</v>
      </c>
      <c r="R82" s="24">
        <v>23.491166077738541</v>
      </c>
      <c r="S82" s="24">
        <v>5.3462897526501765</v>
      </c>
      <c r="T82" s="24">
        <v>2.9717314487632511</v>
      </c>
      <c r="U82" s="24">
        <v>19.212014134275677</v>
      </c>
      <c r="V82" s="24">
        <v>37.155477031802221</v>
      </c>
      <c r="W82" s="25">
        <v>432</v>
      </c>
      <c r="X82" s="22" t="s">
        <v>123</v>
      </c>
      <c r="Y82" s="28" t="s">
        <v>610</v>
      </c>
      <c r="Z82" s="22" t="s">
        <v>125</v>
      </c>
      <c r="AA82" s="26" t="s">
        <v>653</v>
      </c>
      <c r="AB82" s="22" t="s">
        <v>123</v>
      </c>
      <c r="AC82" s="28" t="s">
        <v>124</v>
      </c>
      <c r="AD82" s="28" t="s">
        <v>125</v>
      </c>
      <c r="AE82" s="36">
        <v>43796</v>
      </c>
    </row>
    <row r="83" spans="1:31" ht="15.6" x14ac:dyDescent="0.3">
      <c r="A83" s="21" t="s">
        <v>434</v>
      </c>
      <c r="B83" s="22" t="s">
        <v>435</v>
      </c>
      <c r="C83" s="22" t="s">
        <v>436</v>
      </c>
      <c r="D83" s="22" t="s">
        <v>437</v>
      </c>
      <c r="E83" s="27">
        <v>47834</v>
      </c>
      <c r="F83" s="22" t="s">
        <v>310</v>
      </c>
      <c r="G83" s="22" t="s">
        <v>195</v>
      </c>
      <c r="H83" s="22" t="s">
        <v>768</v>
      </c>
      <c r="I83" s="23">
        <v>20.845181674565598</v>
      </c>
      <c r="J83" s="24">
        <v>17.628975265017704</v>
      </c>
      <c r="K83" s="24">
        <v>6.3427561837455899</v>
      </c>
      <c r="L83" s="24">
        <v>13.98586572438165</v>
      </c>
      <c r="M83" s="24">
        <v>9.9469964664311021</v>
      </c>
      <c r="N83" s="24">
        <v>25.187279151943539</v>
      </c>
      <c r="O83" s="24">
        <v>19.272084805653769</v>
      </c>
      <c r="P83" s="24">
        <v>1.8515901060070672</v>
      </c>
      <c r="Q83" s="24">
        <v>1.5936395759717317</v>
      </c>
      <c r="R83" s="24">
        <v>11.434628975265026</v>
      </c>
      <c r="S83" s="24">
        <v>4.9469964664311004</v>
      </c>
      <c r="T83" s="24">
        <v>10.763250883392244</v>
      </c>
      <c r="U83" s="24">
        <v>20.759717314487705</v>
      </c>
      <c r="V83" s="24">
        <v>28.40989399293294</v>
      </c>
      <c r="W83" s="25"/>
      <c r="X83" s="22" t="s">
        <v>123</v>
      </c>
      <c r="Y83" s="28" t="s">
        <v>196</v>
      </c>
      <c r="Z83" s="22"/>
      <c r="AA83" s="26" t="s">
        <v>739</v>
      </c>
      <c r="AB83" s="22" t="s">
        <v>123</v>
      </c>
      <c r="AC83" s="28" t="s">
        <v>196</v>
      </c>
      <c r="AD83" s="28" t="s">
        <v>125</v>
      </c>
      <c r="AE83" s="36">
        <v>44119</v>
      </c>
    </row>
    <row r="84" spans="1:31" ht="15.6" x14ac:dyDescent="0.3">
      <c r="A84" s="21" t="s">
        <v>431</v>
      </c>
      <c r="B84" s="22" t="s">
        <v>432</v>
      </c>
      <c r="C84" s="22" t="s">
        <v>433</v>
      </c>
      <c r="D84" s="22" t="s">
        <v>288</v>
      </c>
      <c r="E84" s="27">
        <v>56007</v>
      </c>
      <c r="F84" s="22" t="s">
        <v>289</v>
      </c>
      <c r="G84" s="22" t="s">
        <v>146</v>
      </c>
      <c r="H84" s="22" t="s">
        <v>769</v>
      </c>
      <c r="I84" s="23">
        <v>71.066350710900494</v>
      </c>
      <c r="J84" s="24">
        <v>2.2473498233215548</v>
      </c>
      <c r="K84" s="24">
        <v>6.6113074204947004</v>
      </c>
      <c r="L84" s="24">
        <v>21.462897526501777</v>
      </c>
      <c r="M84" s="24">
        <v>10.46643109540636</v>
      </c>
      <c r="N84" s="24">
        <v>33.367491166077762</v>
      </c>
      <c r="O84" s="24">
        <v>7.4204946996466425</v>
      </c>
      <c r="P84" s="24">
        <v>0</v>
      </c>
      <c r="Q84" s="24">
        <v>0</v>
      </c>
      <c r="R84" s="24">
        <v>21.833922261484105</v>
      </c>
      <c r="S84" s="24">
        <v>7.2226148409893991</v>
      </c>
      <c r="T84" s="24">
        <v>4.2897526501766778</v>
      </c>
      <c r="U84" s="24">
        <v>7.4416961130742036</v>
      </c>
      <c r="V84" s="24">
        <v>28.893992932862226</v>
      </c>
      <c r="W84" s="25"/>
      <c r="X84" s="22" t="s">
        <v>123</v>
      </c>
      <c r="Y84" s="28" t="s">
        <v>640</v>
      </c>
      <c r="Z84" s="22"/>
      <c r="AA84" s="26" t="s">
        <v>684</v>
      </c>
      <c r="AB84" s="22" t="s">
        <v>123</v>
      </c>
      <c r="AC84" s="28" t="s">
        <v>240</v>
      </c>
      <c r="AD84" s="28" t="s">
        <v>258</v>
      </c>
      <c r="AE84" s="36">
        <v>44084</v>
      </c>
    </row>
    <row r="85" spans="1:31" ht="15.6" x14ac:dyDescent="0.3">
      <c r="A85" s="21" t="s">
        <v>384</v>
      </c>
      <c r="B85" s="22" t="s">
        <v>385</v>
      </c>
      <c r="C85" s="22" t="s">
        <v>386</v>
      </c>
      <c r="D85" s="22" t="s">
        <v>387</v>
      </c>
      <c r="E85" s="27">
        <v>2863</v>
      </c>
      <c r="F85" s="22" t="s">
        <v>284</v>
      </c>
      <c r="G85" s="22" t="s">
        <v>195</v>
      </c>
      <c r="H85" s="22" t="s">
        <v>769</v>
      </c>
      <c r="I85" s="23">
        <v>74.962962962963005</v>
      </c>
      <c r="J85" s="24">
        <v>7.9787985865724398</v>
      </c>
      <c r="K85" s="24">
        <v>0.18374558303886923</v>
      </c>
      <c r="L85" s="24">
        <v>8.4770318021201412</v>
      </c>
      <c r="M85" s="24">
        <v>22.724381625441691</v>
      </c>
      <c r="N85" s="24">
        <v>22.932862190812727</v>
      </c>
      <c r="O85" s="24">
        <v>16.431095406360477</v>
      </c>
      <c r="P85" s="24">
        <v>0</v>
      </c>
      <c r="Q85" s="24">
        <v>0</v>
      </c>
      <c r="R85" s="24">
        <v>18.494699646643113</v>
      </c>
      <c r="S85" s="24">
        <v>2.3215547703180213</v>
      </c>
      <c r="T85" s="24">
        <v>2.1236749116607778</v>
      </c>
      <c r="U85" s="24">
        <v>16.42402826855129</v>
      </c>
      <c r="V85" s="24">
        <v>29.657243816254478</v>
      </c>
      <c r="W85" s="25"/>
      <c r="X85" s="22" t="s">
        <v>123</v>
      </c>
      <c r="Y85" s="28" t="s">
        <v>640</v>
      </c>
      <c r="Z85" s="22" t="s">
        <v>258</v>
      </c>
      <c r="AA85" s="26" t="s">
        <v>683</v>
      </c>
      <c r="AB85" s="22" t="s">
        <v>123</v>
      </c>
      <c r="AC85" s="28" t="s">
        <v>640</v>
      </c>
      <c r="AD85" s="28" t="s">
        <v>258</v>
      </c>
      <c r="AE85" s="36">
        <v>44155</v>
      </c>
    </row>
    <row r="86" spans="1:31" ht="15.6" x14ac:dyDescent="0.3">
      <c r="A86" s="21" t="s">
        <v>272</v>
      </c>
      <c r="B86" s="22" t="s">
        <v>273</v>
      </c>
      <c r="C86" s="22" t="s">
        <v>274</v>
      </c>
      <c r="D86" s="22" t="s">
        <v>121</v>
      </c>
      <c r="E86" s="27">
        <v>93301</v>
      </c>
      <c r="F86" s="22" t="s">
        <v>275</v>
      </c>
      <c r="G86" s="22" t="s">
        <v>137</v>
      </c>
      <c r="H86" s="22" t="s">
        <v>768</v>
      </c>
      <c r="I86" s="23">
        <v>443.63888888888903</v>
      </c>
      <c r="J86" s="24">
        <v>0</v>
      </c>
      <c r="K86" s="24">
        <v>5.4593639575971737</v>
      </c>
      <c r="L86" s="24">
        <v>14.346289752650177</v>
      </c>
      <c r="M86" s="24">
        <v>18.879858657243819</v>
      </c>
      <c r="N86" s="24">
        <v>37.685512367491171</v>
      </c>
      <c r="O86" s="24">
        <v>1</v>
      </c>
      <c r="P86" s="24">
        <v>0</v>
      </c>
      <c r="Q86" s="24">
        <v>0</v>
      </c>
      <c r="R86" s="24">
        <v>33.816254416961137</v>
      </c>
      <c r="S86" s="24">
        <v>1.9293286219081272</v>
      </c>
      <c r="T86" s="24">
        <v>1.9399293286219081</v>
      </c>
      <c r="U86" s="24">
        <v>1</v>
      </c>
      <c r="V86" s="24">
        <v>35.738515901060076</v>
      </c>
      <c r="W86" s="25">
        <v>320</v>
      </c>
      <c r="X86" s="22" t="s">
        <v>123</v>
      </c>
      <c r="Y86" s="28" t="s">
        <v>610</v>
      </c>
      <c r="Z86" s="22"/>
      <c r="AA86" s="26" t="s">
        <v>831</v>
      </c>
      <c r="AB86" s="22" t="s">
        <v>123</v>
      </c>
      <c r="AC86" s="28" t="s">
        <v>124</v>
      </c>
      <c r="AD86" s="28" t="s">
        <v>125</v>
      </c>
      <c r="AE86" s="36">
        <v>44118</v>
      </c>
    </row>
    <row r="87" spans="1:31" ht="15.6" x14ac:dyDescent="0.3">
      <c r="A87" s="21" t="s">
        <v>336</v>
      </c>
      <c r="B87" s="22" t="s">
        <v>337</v>
      </c>
      <c r="C87" s="22" t="s">
        <v>338</v>
      </c>
      <c r="D87" s="22" t="s">
        <v>244</v>
      </c>
      <c r="E87" s="27">
        <v>18428</v>
      </c>
      <c r="F87" s="22" t="s">
        <v>245</v>
      </c>
      <c r="G87" s="22" t="s">
        <v>146</v>
      </c>
      <c r="H87" s="22" t="s">
        <v>769</v>
      </c>
      <c r="I87" s="23">
        <v>108.381443298969</v>
      </c>
      <c r="J87" s="24">
        <v>5.1024734982332163</v>
      </c>
      <c r="K87" s="24">
        <v>6.8480565371024733</v>
      </c>
      <c r="L87" s="24">
        <v>15.773851590106007</v>
      </c>
      <c r="M87" s="24">
        <v>10.035335689045938</v>
      </c>
      <c r="N87" s="24">
        <v>27.141342756183743</v>
      </c>
      <c r="O87" s="24">
        <v>10.618374558303886</v>
      </c>
      <c r="P87" s="24">
        <v>0</v>
      </c>
      <c r="Q87" s="24">
        <v>0</v>
      </c>
      <c r="R87" s="24">
        <v>14.791519434628979</v>
      </c>
      <c r="S87" s="24">
        <v>5.7455830388692579</v>
      </c>
      <c r="T87" s="24">
        <v>6.8727915194346281</v>
      </c>
      <c r="U87" s="24">
        <v>10.349823321554771</v>
      </c>
      <c r="V87" s="24">
        <v>21.24734982332156</v>
      </c>
      <c r="W87" s="25"/>
      <c r="X87" s="22" t="s">
        <v>123</v>
      </c>
      <c r="Y87" s="28" t="s">
        <v>196</v>
      </c>
      <c r="Z87" s="22" t="s">
        <v>125</v>
      </c>
      <c r="AA87" s="26" t="s">
        <v>694</v>
      </c>
      <c r="AB87" s="22" t="s">
        <v>123</v>
      </c>
      <c r="AC87" s="28" t="s">
        <v>196</v>
      </c>
      <c r="AD87" s="28" t="s">
        <v>125</v>
      </c>
      <c r="AE87" s="36">
        <v>44132</v>
      </c>
    </row>
    <row r="88" spans="1:31" ht="15.6" x14ac:dyDescent="0.3">
      <c r="A88" s="21" t="s">
        <v>368</v>
      </c>
      <c r="B88" s="22" t="s">
        <v>369</v>
      </c>
      <c r="C88" s="22" t="s">
        <v>370</v>
      </c>
      <c r="D88" s="22" t="s">
        <v>309</v>
      </c>
      <c r="E88" s="27">
        <v>60901</v>
      </c>
      <c r="F88" s="22" t="s">
        <v>310</v>
      </c>
      <c r="G88" s="22" t="s">
        <v>195</v>
      </c>
      <c r="H88" s="22" t="s">
        <v>769</v>
      </c>
      <c r="I88" s="23">
        <v>83.946969696969703</v>
      </c>
      <c r="J88" s="24">
        <v>7.8586572438162596</v>
      </c>
      <c r="K88" s="24">
        <v>5.0706713780918733</v>
      </c>
      <c r="L88" s="24">
        <v>12.063604240282693</v>
      </c>
      <c r="M88" s="24">
        <v>11.035335689045938</v>
      </c>
      <c r="N88" s="24">
        <v>24.565371024735001</v>
      </c>
      <c r="O88" s="24">
        <v>11.46289752650177</v>
      </c>
      <c r="P88" s="24">
        <v>0</v>
      </c>
      <c r="Q88" s="24">
        <v>0</v>
      </c>
      <c r="R88" s="24">
        <v>16.441696113074208</v>
      </c>
      <c r="S88" s="24">
        <v>5.6784452296819783</v>
      </c>
      <c r="T88" s="24">
        <v>2.4452296819787978</v>
      </c>
      <c r="U88" s="24">
        <v>11.462897526501768</v>
      </c>
      <c r="V88" s="24">
        <v>25.858657243816285</v>
      </c>
      <c r="W88" s="25"/>
      <c r="X88" s="22" t="s">
        <v>123</v>
      </c>
      <c r="Y88" s="28" t="s">
        <v>240</v>
      </c>
      <c r="Z88" s="22" t="s">
        <v>258</v>
      </c>
      <c r="AA88" s="26" t="s">
        <v>686</v>
      </c>
      <c r="AB88" s="22" t="s">
        <v>123</v>
      </c>
      <c r="AC88" s="28" t="s">
        <v>240</v>
      </c>
      <c r="AD88" s="28" t="s">
        <v>258</v>
      </c>
      <c r="AE88" s="36">
        <v>44160</v>
      </c>
    </row>
    <row r="89" spans="1:31" ht="15.6" x14ac:dyDescent="0.3">
      <c r="A89" s="21" t="s">
        <v>330</v>
      </c>
      <c r="B89" s="22" t="s">
        <v>270</v>
      </c>
      <c r="C89" s="22" t="s">
        <v>271</v>
      </c>
      <c r="D89" s="22" t="s">
        <v>151</v>
      </c>
      <c r="E89" s="27">
        <v>85232</v>
      </c>
      <c r="F89" s="22" t="s">
        <v>152</v>
      </c>
      <c r="G89" s="22" t="s">
        <v>680</v>
      </c>
      <c r="H89" s="22" t="s">
        <v>769</v>
      </c>
      <c r="I89" s="23">
        <v>1.5585030791094301</v>
      </c>
      <c r="J89" s="24">
        <v>15.035335689046029</v>
      </c>
      <c r="K89" s="24">
        <v>8.0176678445230181</v>
      </c>
      <c r="L89" s="24">
        <v>6.070671378091907</v>
      </c>
      <c r="M89" s="24">
        <v>5.6113074204947235</v>
      </c>
      <c r="N89" s="24">
        <v>16.190812720848164</v>
      </c>
      <c r="O89" s="24">
        <v>14.869257950530127</v>
      </c>
      <c r="P89" s="24">
        <v>0.80918727915194477</v>
      </c>
      <c r="Q89" s="24">
        <v>2.8657243816254478</v>
      </c>
      <c r="R89" s="24">
        <v>10.106007067137874</v>
      </c>
      <c r="S89" s="24">
        <v>3.6466431095406544</v>
      </c>
      <c r="T89" s="24">
        <v>2.8233215547703274</v>
      </c>
      <c r="U89" s="24">
        <v>18.159010600706829</v>
      </c>
      <c r="V89" s="24">
        <v>24.148409893993094</v>
      </c>
      <c r="W89" s="25"/>
      <c r="X89" s="22" t="s">
        <v>147</v>
      </c>
      <c r="Y89" s="28"/>
      <c r="Z89" s="22"/>
      <c r="AA89" s="26"/>
      <c r="AB89" s="22" t="s">
        <v>147</v>
      </c>
      <c r="AC89" s="28"/>
      <c r="AD89" s="28"/>
      <c r="AE89" s="36"/>
    </row>
    <row r="90" spans="1:31" ht="15.6" x14ac:dyDescent="0.3">
      <c r="A90" s="21" t="s">
        <v>591</v>
      </c>
      <c r="B90" s="22" t="s">
        <v>592</v>
      </c>
      <c r="C90" s="22" t="s">
        <v>182</v>
      </c>
      <c r="D90" s="22" t="s">
        <v>135</v>
      </c>
      <c r="E90" s="27">
        <v>77301</v>
      </c>
      <c r="F90" s="22" t="s">
        <v>183</v>
      </c>
      <c r="G90" s="22" t="s">
        <v>146</v>
      </c>
      <c r="H90" s="22" t="s">
        <v>768</v>
      </c>
      <c r="I90" s="23">
        <v>27.395047169811299</v>
      </c>
      <c r="J90" s="24">
        <v>22.692579505300429</v>
      </c>
      <c r="K90" s="24">
        <v>4.3392226148409909</v>
      </c>
      <c r="L90" s="24">
        <v>1.1978798586572437</v>
      </c>
      <c r="M90" s="24">
        <v>4.3074204946996471</v>
      </c>
      <c r="N90" s="24">
        <v>9.9858657243816342</v>
      </c>
      <c r="O90" s="24">
        <v>21.162544169611373</v>
      </c>
      <c r="P90" s="24">
        <v>0</v>
      </c>
      <c r="Q90" s="24">
        <v>1.3886925795052998</v>
      </c>
      <c r="R90" s="24">
        <v>5.6077738515901068</v>
      </c>
      <c r="S90" s="24">
        <v>1.0989399293286222</v>
      </c>
      <c r="T90" s="24">
        <v>3.2791519434628986</v>
      </c>
      <c r="U90" s="24">
        <v>22.551236749116686</v>
      </c>
      <c r="V90" s="24">
        <v>27.522968197879944</v>
      </c>
      <c r="W90" s="25"/>
      <c r="X90" s="22" t="s">
        <v>123</v>
      </c>
      <c r="Y90" s="28" t="s">
        <v>640</v>
      </c>
      <c r="Z90" s="22" t="s">
        <v>258</v>
      </c>
      <c r="AA90" s="26" t="s">
        <v>667</v>
      </c>
      <c r="AB90" s="22" t="s">
        <v>147</v>
      </c>
      <c r="AC90" s="28"/>
      <c r="AD90" s="28"/>
      <c r="AE90" s="36"/>
    </row>
    <row r="91" spans="1:31" ht="15.6" x14ac:dyDescent="0.3">
      <c r="A91" s="21" t="s">
        <v>393</v>
      </c>
      <c r="B91" s="22" t="s">
        <v>394</v>
      </c>
      <c r="C91" s="22" t="s">
        <v>395</v>
      </c>
      <c r="D91" s="22" t="s">
        <v>135</v>
      </c>
      <c r="E91" s="27">
        <v>79521</v>
      </c>
      <c r="F91" s="22" t="s">
        <v>215</v>
      </c>
      <c r="G91" s="22" t="s">
        <v>195</v>
      </c>
      <c r="H91" s="22" t="s">
        <v>768</v>
      </c>
      <c r="I91" s="23">
        <v>35.373188405797102</v>
      </c>
      <c r="J91" s="24">
        <v>12.123674911660807</v>
      </c>
      <c r="K91" s="24">
        <v>7.1837455830388723</v>
      </c>
      <c r="L91" s="24">
        <v>6.8445229681978796</v>
      </c>
      <c r="M91" s="24">
        <v>5.7031802120141357</v>
      </c>
      <c r="N91" s="24">
        <v>12.869257950530047</v>
      </c>
      <c r="O91" s="24">
        <v>4.9540636042402841</v>
      </c>
      <c r="P91" s="24">
        <v>4.5335689045936407</v>
      </c>
      <c r="Q91" s="24">
        <v>9.4982332155477174</v>
      </c>
      <c r="R91" s="24">
        <v>8.2508833922261502</v>
      </c>
      <c r="S91" s="24">
        <v>3.9646643109540638</v>
      </c>
      <c r="T91" s="24">
        <v>5.1342756183745566</v>
      </c>
      <c r="U91" s="24">
        <v>14.50530035335693</v>
      </c>
      <c r="V91" s="24">
        <v>21.159010600706768</v>
      </c>
      <c r="W91" s="25"/>
      <c r="X91" s="22" t="s">
        <v>123</v>
      </c>
      <c r="Y91" s="28" t="s">
        <v>640</v>
      </c>
      <c r="Z91" s="22" t="s">
        <v>258</v>
      </c>
      <c r="AA91" s="26" t="s">
        <v>616</v>
      </c>
      <c r="AB91" s="22" t="s">
        <v>123</v>
      </c>
      <c r="AC91" s="28" t="s">
        <v>240</v>
      </c>
      <c r="AD91" s="28" t="s">
        <v>258</v>
      </c>
      <c r="AE91" s="36">
        <v>43685</v>
      </c>
    </row>
    <row r="92" spans="1:31" ht="15.6" x14ac:dyDescent="0.3">
      <c r="A92" s="21" t="s">
        <v>708</v>
      </c>
      <c r="B92" s="22" t="s">
        <v>669</v>
      </c>
      <c r="C92" s="22" t="s">
        <v>670</v>
      </c>
      <c r="D92" s="22" t="s">
        <v>151</v>
      </c>
      <c r="E92" s="27">
        <v>85044</v>
      </c>
      <c r="F92" s="22" t="s">
        <v>152</v>
      </c>
      <c r="G92" s="22" t="s">
        <v>767</v>
      </c>
      <c r="H92" s="22" t="s">
        <v>768</v>
      </c>
      <c r="I92" s="23">
        <v>2.2321428571428599</v>
      </c>
      <c r="J92" s="24">
        <v>24.374558303887092</v>
      </c>
      <c r="K92" s="24">
        <v>7.1519434628975675</v>
      </c>
      <c r="L92" s="24">
        <v>8.1272084805653719E-2</v>
      </c>
      <c r="M92" s="24">
        <v>0</v>
      </c>
      <c r="N92" s="24">
        <v>5.3003533568904596E-2</v>
      </c>
      <c r="O92" s="24">
        <v>15.494699646643214</v>
      </c>
      <c r="P92" s="24">
        <v>3.1802120141342753E-2</v>
      </c>
      <c r="Q92" s="24">
        <v>16.028268551236856</v>
      </c>
      <c r="R92" s="24">
        <v>7.0671378091872791E-3</v>
      </c>
      <c r="S92" s="24">
        <v>7.0671378091872791E-3</v>
      </c>
      <c r="T92" s="24">
        <v>7.067137809187278E-2</v>
      </c>
      <c r="U92" s="24">
        <v>31.522968197880076</v>
      </c>
      <c r="V92" s="24">
        <v>0.28975265017667834</v>
      </c>
      <c r="W92" s="25"/>
      <c r="X92" s="22" t="s">
        <v>123</v>
      </c>
      <c r="Y92" s="28" t="s">
        <v>140</v>
      </c>
      <c r="Z92" s="22"/>
      <c r="AA92" s="26" t="s">
        <v>706</v>
      </c>
      <c r="AB92" s="22" t="s">
        <v>147</v>
      </c>
      <c r="AC92" s="28"/>
      <c r="AD92" s="28"/>
      <c r="AE92" s="36"/>
    </row>
    <row r="93" spans="1:31" ht="15.6" x14ac:dyDescent="0.3">
      <c r="A93" s="21" t="s">
        <v>593</v>
      </c>
      <c r="B93" s="22" t="s">
        <v>594</v>
      </c>
      <c r="C93" s="22" t="s">
        <v>120</v>
      </c>
      <c r="D93" s="22" t="s">
        <v>121</v>
      </c>
      <c r="E93" s="27">
        <v>92301</v>
      </c>
      <c r="F93" s="22" t="s">
        <v>122</v>
      </c>
      <c r="G93" s="22" t="s">
        <v>137</v>
      </c>
      <c r="H93" s="22" t="s">
        <v>768</v>
      </c>
      <c r="I93" s="23">
        <v>25.175141242937901</v>
      </c>
      <c r="J93" s="24">
        <v>3.1696113074204941</v>
      </c>
      <c r="K93" s="24">
        <v>2.8939929328621905</v>
      </c>
      <c r="L93" s="24">
        <v>9.4452296819788053</v>
      </c>
      <c r="M93" s="24">
        <v>15.074204946996478</v>
      </c>
      <c r="N93" s="24">
        <v>25.060070671378124</v>
      </c>
      <c r="O93" s="24">
        <v>3.1766784452296815</v>
      </c>
      <c r="P93" s="24">
        <v>0.10954063604240283</v>
      </c>
      <c r="Q93" s="24">
        <v>2.2367491166077733</v>
      </c>
      <c r="R93" s="24">
        <v>19.515901060070689</v>
      </c>
      <c r="S93" s="24">
        <v>3.7738515901060072</v>
      </c>
      <c r="T93" s="24">
        <v>1.6395759717314489</v>
      </c>
      <c r="U93" s="24">
        <v>5.6537102473498351</v>
      </c>
      <c r="V93" s="24">
        <v>23.452296819788032</v>
      </c>
      <c r="W93" s="25">
        <v>120</v>
      </c>
      <c r="X93" s="22" t="s">
        <v>123</v>
      </c>
      <c r="Y93" s="28" t="s">
        <v>610</v>
      </c>
      <c r="Z93" s="22"/>
      <c r="AA93" s="26" t="s">
        <v>668</v>
      </c>
      <c r="AB93" s="22" t="s">
        <v>123</v>
      </c>
      <c r="AC93" s="28" t="s">
        <v>610</v>
      </c>
      <c r="AD93" s="28"/>
      <c r="AE93" s="36">
        <v>44133</v>
      </c>
    </row>
    <row r="94" spans="1:31" ht="15.6" x14ac:dyDescent="0.3">
      <c r="A94" s="21" t="s">
        <v>418</v>
      </c>
      <c r="B94" s="22" t="s">
        <v>419</v>
      </c>
      <c r="C94" s="22" t="s">
        <v>420</v>
      </c>
      <c r="D94" s="22" t="s">
        <v>421</v>
      </c>
      <c r="E94" s="27">
        <v>50627</v>
      </c>
      <c r="F94" s="22" t="s">
        <v>289</v>
      </c>
      <c r="G94" s="22" t="s">
        <v>146</v>
      </c>
      <c r="H94" s="22" t="s">
        <v>768</v>
      </c>
      <c r="I94" s="23">
        <v>59.043010752688197</v>
      </c>
      <c r="J94" s="24">
        <v>2.8975265017667846</v>
      </c>
      <c r="K94" s="24">
        <v>7.3074204946996453</v>
      </c>
      <c r="L94" s="24">
        <v>7.7455830388692588</v>
      </c>
      <c r="M94" s="24">
        <v>9.5971731448763258</v>
      </c>
      <c r="N94" s="24">
        <v>24.982332155477049</v>
      </c>
      <c r="O94" s="24">
        <v>2.5441696113074208</v>
      </c>
      <c r="P94" s="24">
        <v>1.4134275618374558E-2</v>
      </c>
      <c r="Q94" s="24">
        <v>7.0671378091872791E-3</v>
      </c>
      <c r="R94" s="24">
        <v>14.883392226148413</v>
      </c>
      <c r="S94" s="24">
        <v>4.1378091872791529</v>
      </c>
      <c r="T94" s="24">
        <v>5.9363957597173167</v>
      </c>
      <c r="U94" s="24">
        <v>2.5901060070671384</v>
      </c>
      <c r="V94" s="24">
        <v>21.590106007067167</v>
      </c>
      <c r="W94" s="25"/>
      <c r="X94" s="22" t="s">
        <v>123</v>
      </c>
      <c r="Y94" s="28" t="s">
        <v>640</v>
      </c>
      <c r="Z94" s="22" t="s">
        <v>258</v>
      </c>
      <c r="AA94" s="26" t="s">
        <v>666</v>
      </c>
      <c r="AB94" s="22" t="s">
        <v>123</v>
      </c>
      <c r="AC94" s="28" t="s">
        <v>240</v>
      </c>
      <c r="AD94" s="28" t="s">
        <v>258</v>
      </c>
      <c r="AE94" s="36">
        <v>43720</v>
      </c>
    </row>
    <row r="95" spans="1:31" ht="15.6" x14ac:dyDescent="0.3">
      <c r="A95" s="21" t="s">
        <v>425</v>
      </c>
      <c r="B95" s="22" t="s">
        <v>426</v>
      </c>
      <c r="C95" s="22" t="s">
        <v>427</v>
      </c>
      <c r="D95" s="22" t="s">
        <v>350</v>
      </c>
      <c r="E95" s="27">
        <v>44883</v>
      </c>
      <c r="F95" s="22" t="s">
        <v>351</v>
      </c>
      <c r="G95" s="22" t="s">
        <v>146</v>
      </c>
      <c r="H95" s="22" t="s">
        <v>768</v>
      </c>
      <c r="I95" s="23">
        <v>80.510204081632693</v>
      </c>
      <c r="J95" s="24">
        <v>6.0954063604240281</v>
      </c>
      <c r="K95" s="24">
        <v>4.2367491166077738</v>
      </c>
      <c r="L95" s="24">
        <v>7.4098939929328616</v>
      </c>
      <c r="M95" s="24">
        <v>7.1519434628975258</v>
      </c>
      <c r="N95" s="24">
        <v>17.247349823321557</v>
      </c>
      <c r="O95" s="24">
        <v>7.1236749116607765</v>
      </c>
      <c r="P95" s="24">
        <v>0.52296819787985871</v>
      </c>
      <c r="Q95" s="24">
        <v>0</v>
      </c>
      <c r="R95" s="24">
        <v>8</v>
      </c>
      <c r="S95" s="24">
        <v>5.0883392226148416</v>
      </c>
      <c r="T95" s="24">
        <v>4.6819787985865728</v>
      </c>
      <c r="U95" s="24">
        <v>7.1236749116607765</v>
      </c>
      <c r="V95" s="24">
        <v>18.49469964664312</v>
      </c>
      <c r="W95" s="25"/>
      <c r="X95" s="22" t="s">
        <v>123</v>
      </c>
      <c r="Y95" s="28" t="s">
        <v>240</v>
      </c>
      <c r="Z95" s="22" t="s">
        <v>258</v>
      </c>
      <c r="AA95" s="26" t="s">
        <v>650</v>
      </c>
      <c r="AB95" s="22" t="s">
        <v>123</v>
      </c>
      <c r="AC95" s="28" t="s">
        <v>240</v>
      </c>
      <c r="AD95" s="28" t="s">
        <v>265</v>
      </c>
      <c r="AE95" s="36">
        <v>43741</v>
      </c>
    </row>
    <row r="96" spans="1:31" ht="15.6" x14ac:dyDescent="0.3">
      <c r="A96" s="21" t="s">
        <v>422</v>
      </c>
      <c r="B96" s="22" t="s">
        <v>423</v>
      </c>
      <c r="C96" s="22" t="s">
        <v>424</v>
      </c>
      <c r="D96" s="22" t="s">
        <v>359</v>
      </c>
      <c r="E96" s="27">
        <v>48060</v>
      </c>
      <c r="F96" s="22" t="s">
        <v>351</v>
      </c>
      <c r="G96" s="22" t="s">
        <v>146</v>
      </c>
      <c r="H96" s="22" t="s">
        <v>769</v>
      </c>
      <c r="I96" s="23">
        <v>50.830985915493002</v>
      </c>
      <c r="J96" s="24">
        <v>2.8975265017667842</v>
      </c>
      <c r="K96" s="24">
        <v>8.6961130742049484</v>
      </c>
      <c r="L96" s="24">
        <v>9.1166077738515892</v>
      </c>
      <c r="M96" s="24">
        <v>4.1307420494699647</v>
      </c>
      <c r="N96" s="24">
        <v>17.650176678445245</v>
      </c>
      <c r="O96" s="24">
        <v>7.1908127208480561</v>
      </c>
      <c r="P96" s="24">
        <v>0</v>
      </c>
      <c r="Q96" s="24">
        <v>0</v>
      </c>
      <c r="R96" s="24">
        <v>12.484098939929329</v>
      </c>
      <c r="S96" s="24">
        <v>3.6077738515901063</v>
      </c>
      <c r="T96" s="24">
        <v>1.840989399293286</v>
      </c>
      <c r="U96" s="24">
        <v>6.9081272084805665</v>
      </c>
      <c r="V96" s="24">
        <v>19.738515901060094</v>
      </c>
      <c r="W96" s="25"/>
      <c r="X96" s="22" t="s">
        <v>123</v>
      </c>
      <c r="Y96" s="28" t="s">
        <v>196</v>
      </c>
      <c r="Z96" s="22" t="s">
        <v>125</v>
      </c>
      <c r="AA96" s="26" t="s">
        <v>618</v>
      </c>
      <c r="AB96" s="22" t="s">
        <v>123</v>
      </c>
      <c r="AC96" s="28" t="s">
        <v>196</v>
      </c>
      <c r="AD96" s="28" t="s">
        <v>125</v>
      </c>
      <c r="AE96" s="36">
        <v>43769</v>
      </c>
    </row>
    <row r="97" spans="1:31" ht="15.6" x14ac:dyDescent="0.3">
      <c r="A97" s="21" t="s">
        <v>446</v>
      </c>
      <c r="B97" s="22" t="s">
        <v>447</v>
      </c>
      <c r="C97" s="22" t="s">
        <v>448</v>
      </c>
      <c r="D97" s="22" t="s">
        <v>421</v>
      </c>
      <c r="E97" s="27">
        <v>50313</v>
      </c>
      <c r="F97" s="22" t="s">
        <v>289</v>
      </c>
      <c r="G97" s="22" t="s">
        <v>195</v>
      </c>
      <c r="H97" s="22" t="s">
        <v>768</v>
      </c>
      <c r="I97" s="23">
        <v>56.183333333333302</v>
      </c>
      <c r="J97" s="24">
        <v>6.2826855123674914</v>
      </c>
      <c r="K97" s="24">
        <v>6.2190812720848081</v>
      </c>
      <c r="L97" s="24">
        <v>5.8833922261484091</v>
      </c>
      <c r="M97" s="24">
        <v>3.8374558303886928</v>
      </c>
      <c r="N97" s="24">
        <v>18.07067137809188</v>
      </c>
      <c r="O97" s="24">
        <v>3.2049469964664303</v>
      </c>
      <c r="P97" s="24">
        <v>0.72791519434628982</v>
      </c>
      <c r="Q97" s="24">
        <v>0.21908127208480566</v>
      </c>
      <c r="R97" s="24">
        <v>7.3321554770318036</v>
      </c>
      <c r="S97" s="24">
        <v>4.9045936395759711</v>
      </c>
      <c r="T97" s="24">
        <v>6.7491166077738525</v>
      </c>
      <c r="U97" s="24">
        <v>3.2367491166077733</v>
      </c>
      <c r="V97" s="24">
        <v>13.90106007067139</v>
      </c>
      <c r="W97" s="25"/>
      <c r="X97" s="22" t="s">
        <v>123</v>
      </c>
      <c r="Y97" s="28" t="s">
        <v>240</v>
      </c>
      <c r="Z97" s="22" t="s">
        <v>258</v>
      </c>
      <c r="AA97" s="26" t="s">
        <v>400</v>
      </c>
      <c r="AB97" s="22" t="s">
        <v>123</v>
      </c>
      <c r="AC97" s="28" t="s">
        <v>240</v>
      </c>
      <c r="AD97" s="28" t="s">
        <v>258</v>
      </c>
      <c r="AE97" s="36">
        <v>43314</v>
      </c>
    </row>
    <row r="98" spans="1:31" ht="15.6" x14ac:dyDescent="0.3">
      <c r="A98" s="21" t="s">
        <v>347</v>
      </c>
      <c r="B98" s="22" t="s">
        <v>348</v>
      </c>
      <c r="C98" s="22" t="s">
        <v>349</v>
      </c>
      <c r="D98" s="22" t="s">
        <v>135</v>
      </c>
      <c r="E98" s="27">
        <v>76031</v>
      </c>
      <c r="F98" s="22" t="s">
        <v>215</v>
      </c>
      <c r="G98" s="22" t="s">
        <v>146</v>
      </c>
      <c r="H98" s="22" t="s">
        <v>769</v>
      </c>
      <c r="I98" s="23">
        <v>85.936363636363595</v>
      </c>
      <c r="J98" s="24">
        <v>9.3957597173144904</v>
      </c>
      <c r="K98" s="24">
        <v>3.9257950530035335</v>
      </c>
      <c r="L98" s="24">
        <v>5.0141342756183747</v>
      </c>
      <c r="M98" s="24">
        <v>3.0777385159010597</v>
      </c>
      <c r="N98" s="24">
        <v>14.056537102473506</v>
      </c>
      <c r="O98" s="24">
        <v>7.3568904593639601</v>
      </c>
      <c r="P98" s="24">
        <v>0</v>
      </c>
      <c r="Q98" s="24">
        <v>0</v>
      </c>
      <c r="R98" s="24">
        <v>6.2579505300353349</v>
      </c>
      <c r="S98" s="24">
        <v>3.0848056537102471</v>
      </c>
      <c r="T98" s="24">
        <v>4.7137809187279158</v>
      </c>
      <c r="U98" s="24">
        <v>7.356890459363961</v>
      </c>
      <c r="V98" s="24">
        <v>11.477031802120152</v>
      </c>
      <c r="W98" s="25"/>
      <c r="X98" s="22" t="s">
        <v>123</v>
      </c>
      <c r="Y98" s="28" t="s">
        <v>124</v>
      </c>
      <c r="Z98" s="22" t="s">
        <v>125</v>
      </c>
      <c r="AA98" s="26" t="s">
        <v>617</v>
      </c>
      <c r="AB98" s="22" t="s">
        <v>123</v>
      </c>
      <c r="AC98" s="28" t="s">
        <v>124</v>
      </c>
      <c r="AD98" s="28" t="s">
        <v>125</v>
      </c>
      <c r="AE98" s="36">
        <v>43699</v>
      </c>
    </row>
    <row r="99" spans="1:31" ht="15.6" x14ac:dyDescent="0.3">
      <c r="A99" s="21" t="s">
        <v>360</v>
      </c>
      <c r="B99" s="22" t="s">
        <v>361</v>
      </c>
      <c r="C99" s="22" t="s">
        <v>362</v>
      </c>
      <c r="D99" s="22" t="s">
        <v>363</v>
      </c>
      <c r="E99" s="27">
        <v>21863</v>
      </c>
      <c r="F99" s="22" t="s">
        <v>364</v>
      </c>
      <c r="G99" s="22" t="s">
        <v>146</v>
      </c>
      <c r="H99" s="22" t="s">
        <v>768</v>
      </c>
      <c r="I99" s="23">
        <v>124.063829787234</v>
      </c>
      <c r="J99" s="24">
        <v>0.33215547703180209</v>
      </c>
      <c r="K99" s="24">
        <v>0.73498233215547704</v>
      </c>
      <c r="L99" s="24">
        <v>3.8445229681978801</v>
      </c>
      <c r="M99" s="24">
        <v>15.632508833922264</v>
      </c>
      <c r="N99" s="24">
        <v>15.462897526501767</v>
      </c>
      <c r="O99" s="24">
        <v>3.9187279151943466</v>
      </c>
      <c r="P99" s="24">
        <v>0.83038869257950532</v>
      </c>
      <c r="Q99" s="24">
        <v>0.33215547703180209</v>
      </c>
      <c r="R99" s="24">
        <v>12.166077738515902</v>
      </c>
      <c r="S99" s="24">
        <v>3.4982332155477032</v>
      </c>
      <c r="T99" s="24">
        <v>0.62897526501766787</v>
      </c>
      <c r="U99" s="24">
        <v>4.2508833922261475</v>
      </c>
      <c r="V99" s="24">
        <v>12.954063604240284</v>
      </c>
      <c r="W99" s="25"/>
      <c r="X99" s="22" t="s">
        <v>123</v>
      </c>
      <c r="Y99" s="28" t="s">
        <v>640</v>
      </c>
      <c r="Z99" s="22" t="s">
        <v>258</v>
      </c>
      <c r="AA99" s="26" t="s">
        <v>644</v>
      </c>
      <c r="AB99" s="22" t="s">
        <v>123</v>
      </c>
      <c r="AC99" s="28" t="s">
        <v>240</v>
      </c>
      <c r="AD99" s="28" t="s">
        <v>258</v>
      </c>
      <c r="AE99" s="36">
        <v>43692</v>
      </c>
    </row>
    <row r="100" spans="1:31" ht="15.6" x14ac:dyDescent="0.3">
      <c r="A100" s="21" t="s">
        <v>403</v>
      </c>
      <c r="B100" s="22" t="s">
        <v>404</v>
      </c>
      <c r="C100" s="22" t="s">
        <v>405</v>
      </c>
      <c r="D100" s="22" t="s">
        <v>406</v>
      </c>
      <c r="E100" s="27">
        <v>68801</v>
      </c>
      <c r="F100" s="22" t="s">
        <v>289</v>
      </c>
      <c r="G100" s="22" t="s">
        <v>146</v>
      </c>
      <c r="H100" s="22" t="s">
        <v>768</v>
      </c>
      <c r="I100" s="23">
        <v>68.396396396396398</v>
      </c>
      <c r="J100" s="24">
        <v>1.8904593639575971</v>
      </c>
      <c r="K100" s="24">
        <v>3.1696113074204946</v>
      </c>
      <c r="L100" s="24">
        <v>6.9858657243816253</v>
      </c>
      <c r="M100" s="24">
        <v>8.2402826855123674</v>
      </c>
      <c r="N100" s="24">
        <v>16.756183745583048</v>
      </c>
      <c r="O100" s="24">
        <v>1.2402826855123679</v>
      </c>
      <c r="P100" s="24">
        <v>1.7703180212014133</v>
      </c>
      <c r="Q100" s="24">
        <v>0.51943462897526504</v>
      </c>
      <c r="R100" s="24">
        <v>6.5335689045936389</v>
      </c>
      <c r="S100" s="24">
        <v>8.8869257950530063</v>
      </c>
      <c r="T100" s="24">
        <v>3.169611307420495</v>
      </c>
      <c r="U100" s="24">
        <v>1.6961130742049473</v>
      </c>
      <c r="V100" s="24">
        <v>14.339222614840999</v>
      </c>
      <c r="W100" s="25"/>
      <c r="X100" s="22" t="s">
        <v>123</v>
      </c>
      <c r="Y100" s="28" t="s">
        <v>240</v>
      </c>
      <c r="Z100" s="22" t="s">
        <v>258</v>
      </c>
      <c r="AA100" s="26" t="s">
        <v>617</v>
      </c>
      <c r="AB100" s="22" t="s">
        <v>123</v>
      </c>
      <c r="AC100" s="28" t="s">
        <v>240</v>
      </c>
      <c r="AD100" s="28" t="s">
        <v>258</v>
      </c>
      <c r="AE100" s="36">
        <v>43657</v>
      </c>
    </row>
    <row r="101" spans="1:31" ht="15.6" x14ac:dyDescent="0.3">
      <c r="A101" s="21" t="s">
        <v>438</v>
      </c>
      <c r="B101" s="22" t="s">
        <v>439</v>
      </c>
      <c r="C101" s="22" t="s">
        <v>440</v>
      </c>
      <c r="D101" s="22" t="s">
        <v>350</v>
      </c>
      <c r="E101" s="27">
        <v>44024</v>
      </c>
      <c r="F101" s="22" t="s">
        <v>351</v>
      </c>
      <c r="G101" s="22" t="s">
        <v>195</v>
      </c>
      <c r="H101" s="22" t="s">
        <v>768</v>
      </c>
      <c r="I101" s="23">
        <v>99.955056179775298</v>
      </c>
      <c r="J101" s="24">
        <v>3.5653710247349824</v>
      </c>
      <c r="K101" s="24">
        <v>3.9328621908127208</v>
      </c>
      <c r="L101" s="24">
        <v>7.2438162544169602</v>
      </c>
      <c r="M101" s="24">
        <v>5.0777385159010588</v>
      </c>
      <c r="N101" s="24">
        <v>14.236749116607777</v>
      </c>
      <c r="O101" s="24">
        <v>4.2826855123674887</v>
      </c>
      <c r="P101" s="24">
        <v>0.89045936395759717</v>
      </c>
      <c r="Q101" s="24">
        <v>0.40989399293286222</v>
      </c>
      <c r="R101" s="24">
        <v>7.1272084805653702</v>
      </c>
      <c r="S101" s="24">
        <v>4.2968197879858652</v>
      </c>
      <c r="T101" s="24">
        <v>3.9646643109540638</v>
      </c>
      <c r="U101" s="24">
        <v>4.4310954063604227</v>
      </c>
      <c r="V101" s="24">
        <v>12.042402826855129</v>
      </c>
      <c r="W101" s="25"/>
      <c r="X101" s="22" t="s">
        <v>123</v>
      </c>
      <c r="Y101" s="28" t="s">
        <v>240</v>
      </c>
      <c r="Z101" s="22" t="s">
        <v>258</v>
      </c>
      <c r="AA101" s="26" t="s">
        <v>649</v>
      </c>
      <c r="AB101" s="22" t="s">
        <v>123</v>
      </c>
      <c r="AC101" s="28" t="s">
        <v>240</v>
      </c>
      <c r="AD101" s="28" t="s">
        <v>258</v>
      </c>
      <c r="AE101" s="36">
        <v>43748</v>
      </c>
    </row>
    <row r="102" spans="1:31" ht="15.6" x14ac:dyDescent="0.3">
      <c r="A102" s="21" t="s">
        <v>467</v>
      </c>
      <c r="B102" s="22" t="s">
        <v>468</v>
      </c>
      <c r="C102" s="22" t="s">
        <v>469</v>
      </c>
      <c r="D102" s="22" t="s">
        <v>470</v>
      </c>
      <c r="E102" s="27">
        <v>96910</v>
      </c>
      <c r="F102" s="22" t="s">
        <v>275</v>
      </c>
      <c r="G102" s="22" t="s">
        <v>195</v>
      </c>
      <c r="H102" s="22" t="s">
        <v>768</v>
      </c>
      <c r="I102" s="23">
        <v>256.95833333333297</v>
      </c>
      <c r="J102" s="24">
        <v>0</v>
      </c>
      <c r="K102" s="24">
        <v>2.3886925795053005</v>
      </c>
      <c r="L102" s="24">
        <v>10.339222614840992</v>
      </c>
      <c r="M102" s="24">
        <v>6.6784452296819783</v>
      </c>
      <c r="N102" s="24">
        <v>19.353356890459366</v>
      </c>
      <c r="O102" s="24">
        <v>5.3003533568904596E-2</v>
      </c>
      <c r="P102" s="24">
        <v>0</v>
      </c>
      <c r="Q102" s="24">
        <v>0</v>
      </c>
      <c r="R102" s="24">
        <v>15.607773851590107</v>
      </c>
      <c r="S102" s="24">
        <v>1.9399293286219079</v>
      </c>
      <c r="T102" s="24">
        <v>1.8056537102473498</v>
      </c>
      <c r="U102" s="24">
        <v>5.3003533568904596E-2</v>
      </c>
      <c r="V102" s="24">
        <v>19.014134275618378</v>
      </c>
      <c r="W102" s="25"/>
      <c r="X102" s="22" t="s">
        <v>147</v>
      </c>
      <c r="Y102" s="28"/>
      <c r="Z102" s="22"/>
      <c r="AA102" s="26"/>
      <c r="AB102" s="22" t="s">
        <v>147</v>
      </c>
      <c r="AC102" s="28"/>
      <c r="AD102" s="28"/>
      <c r="AE102" s="36"/>
    </row>
    <row r="103" spans="1:31" ht="15.6" x14ac:dyDescent="0.3">
      <c r="A103" s="21" t="s">
        <v>709</v>
      </c>
      <c r="B103" s="22" t="s">
        <v>671</v>
      </c>
      <c r="C103" s="22" t="s">
        <v>199</v>
      </c>
      <c r="D103" s="22" t="s">
        <v>135</v>
      </c>
      <c r="E103" s="27">
        <v>79925</v>
      </c>
      <c r="F103" s="22" t="s">
        <v>179</v>
      </c>
      <c r="G103" s="22" t="s">
        <v>767</v>
      </c>
      <c r="H103" s="22" t="s">
        <v>768</v>
      </c>
      <c r="I103" s="23">
        <v>2.5530948324815399</v>
      </c>
      <c r="J103" s="24">
        <v>16.424028268551336</v>
      </c>
      <c r="K103" s="24">
        <v>3.8869257950530041E-2</v>
      </c>
      <c r="L103" s="24">
        <v>1.7667844522968199E-2</v>
      </c>
      <c r="M103" s="24">
        <v>0</v>
      </c>
      <c r="N103" s="24">
        <v>2.1201413427561835E-2</v>
      </c>
      <c r="O103" s="24">
        <v>7.8975265017668219</v>
      </c>
      <c r="P103" s="24">
        <v>1.0600706713780919E-2</v>
      </c>
      <c r="Q103" s="24">
        <v>8.5512367491166508</v>
      </c>
      <c r="R103" s="24">
        <v>7.0671378091872791E-3</v>
      </c>
      <c r="S103" s="24">
        <v>0</v>
      </c>
      <c r="T103" s="24">
        <v>2.4734982332155479E-2</v>
      </c>
      <c r="U103" s="24">
        <v>16.448763250883491</v>
      </c>
      <c r="V103" s="24">
        <v>0.30388692579505305</v>
      </c>
      <c r="W103" s="25"/>
      <c r="X103" s="22" t="s">
        <v>123</v>
      </c>
      <c r="Y103" s="28" t="s">
        <v>140</v>
      </c>
      <c r="Z103" s="22"/>
      <c r="AA103" s="26" t="s">
        <v>741</v>
      </c>
      <c r="AB103" s="22" t="s">
        <v>147</v>
      </c>
      <c r="AC103" s="28"/>
      <c r="AD103" s="28"/>
      <c r="AE103" s="36"/>
    </row>
    <row r="104" spans="1:31" ht="15.6" x14ac:dyDescent="0.3">
      <c r="A104" s="21" t="s">
        <v>344</v>
      </c>
      <c r="B104" s="22" t="s">
        <v>345</v>
      </c>
      <c r="C104" s="22" t="s">
        <v>346</v>
      </c>
      <c r="D104" s="22" t="s">
        <v>121</v>
      </c>
      <c r="E104" s="27">
        <v>95901</v>
      </c>
      <c r="F104" s="22" t="s">
        <v>275</v>
      </c>
      <c r="G104" s="22" t="s">
        <v>146</v>
      </c>
      <c r="H104" s="22" t="s">
        <v>768</v>
      </c>
      <c r="I104" s="23">
        <v>349.1</v>
      </c>
      <c r="J104" s="24">
        <v>0.32155477031802121</v>
      </c>
      <c r="K104" s="24">
        <v>1.8021201413427561</v>
      </c>
      <c r="L104" s="24">
        <v>2.1837455830388697</v>
      </c>
      <c r="M104" s="24">
        <v>11.674911660777385</v>
      </c>
      <c r="N104" s="24">
        <v>15.660777385159008</v>
      </c>
      <c r="O104" s="24">
        <v>0.32155477031802121</v>
      </c>
      <c r="P104" s="24">
        <v>0</v>
      </c>
      <c r="Q104" s="24">
        <v>0</v>
      </c>
      <c r="R104" s="24">
        <v>12.918727915194344</v>
      </c>
      <c r="S104" s="24">
        <v>1.4169611307420493</v>
      </c>
      <c r="T104" s="24">
        <v>1.3250883392226149</v>
      </c>
      <c r="U104" s="24">
        <v>0.32155477031802121</v>
      </c>
      <c r="V104" s="24">
        <v>13.229681978798588</v>
      </c>
      <c r="W104" s="25">
        <v>150</v>
      </c>
      <c r="X104" s="22" t="s">
        <v>123</v>
      </c>
      <c r="Y104" s="28" t="s">
        <v>640</v>
      </c>
      <c r="Z104" s="22" t="s">
        <v>258</v>
      </c>
      <c r="AA104" s="26" t="s">
        <v>663</v>
      </c>
      <c r="AB104" s="22" t="s">
        <v>123</v>
      </c>
      <c r="AC104" s="28" t="s">
        <v>240</v>
      </c>
      <c r="AD104" s="28" t="s">
        <v>258</v>
      </c>
      <c r="AE104" s="36">
        <v>43784</v>
      </c>
    </row>
    <row r="105" spans="1:31" ht="15.6" x14ac:dyDescent="0.3">
      <c r="A105" s="21" t="s">
        <v>441</v>
      </c>
      <c r="B105" s="22" t="s">
        <v>442</v>
      </c>
      <c r="C105" s="22" t="s">
        <v>443</v>
      </c>
      <c r="D105" s="22" t="s">
        <v>444</v>
      </c>
      <c r="E105" s="27">
        <v>96819</v>
      </c>
      <c r="F105" s="22" t="s">
        <v>275</v>
      </c>
      <c r="G105" s="22" t="s">
        <v>445</v>
      </c>
      <c r="H105" s="22" t="s">
        <v>768</v>
      </c>
      <c r="I105" s="23">
        <v>172.18181818181799</v>
      </c>
      <c r="J105" s="24">
        <v>0.91872791519434638</v>
      </c>
      <c r="K105" s="24">
        <v>4.756183745583038</v>
      </c>
      <c r="L105" s="24">
        <v>7.1554770318021204</v>
      </c>
      <c r="M105" s="24">
        <v>2.7243816254416959</v>
      </c>
      <c r="N105" s="24">
        <v>13.212014134275622</v>
      </c>
      <c r="O105" s="24">
        <v>0.68197879858657251</v>
      </c>
      <c r="P105" s="24">
        <v>1.1484098939929328</v>
      </c>
      <c r="Q105" s="24">
        <v>0.51236749116607772</v>
      </c>
      <c r="R105" s="24">
        <v>7.4275618374558299</v>
      </c>
      <c r="S105" s="24">
        <v>5.3568904593639575</v>
      </c>
      <c r="T105" s="24">
        <v>1.5759717314487631</v>
      </c>
      <c r="U105" s="24">
        <v>1.1943462897526502</v>
      </c>
      <c r="V105" s="24">
        <v>13.35689045936396</v>
      </c>
      <c r="W105" s="25"/>
      <c r="X105" s="22" t="s">
        <v>147</v>
      </c>
      <c r="Y105" s="28"/>
      <c r="Z105" s="22"/>
      <c r="AA105" s="26"/>
      <c r="AB105" s="22" t="s">
        <v>147</v>
      </c>
      <c r="AC105" s="28"/>
      <c r="AD105" s="28"/>
      <c r="AE105" s="36"/>
    </row>
    <row r="106" spans="1:31" ht="15.6" x14ac:dyDescent="0.3">
      <c r="A106" s="21" t="s">
        <v>459</v>
      </c>
      <c r="B106" s="22" t="s">
        <v>460</v>
      </c>
      <c r="C106" s="22" t="s">
        <v>461</v>
      </c>
      <c r="D106" s="22" t="s">
        <v>406</v>
      </c>
      <c r="E106" s="27">
        <v>68102</v>
      </c>
      <c r="F106" s="22" t="s">
        <v>289</v>
      </c>
      <c r="G106" s="22" t="s">
        <v>146</v>
      </c>
      <c r="H106" s="22" t="s">
        <v>768</v>
      </c>
      <c r="I106" s="23">
        <v>18.2925531914894</v>
      </c>
      <c r="J106" s="24">
        <v>0.38162544169611318</v>
      </c>
      <c r="K106" s="24">
        <v>1.9575971731448765</v>
      </c>
      <c r="L106" s="24">
        <v>4.961130742049475</v>
      </c>
      <c r="M106" s="24">
        <v>7.3215547703180244</v>
      </c>
      <c r="N106" s="24">
        <v>11.678445229681994</v>
      </c>
      <c r="O106" s="24">
        <v>0.4628975265017668</v>
      </c>
      <c r="P106" s="24">
        <v>2.3462897526501769</v>
      </c>
      <c r="Q106" s="24">
        <v>0.13427561837455829</v>
      </c>
      <c r="R106" s="24">
        <v>9.8162544169611365</v>
      </c>
      <c r="S106" s="24">
        <v>2.7773851590106013</v>
      </c>
      <c r="T106" s="24">
        <v>1.4204946996466434</v>
      </c>
      <c r="U106" s="24">
        <v>0.607773851590106</v>
      </c>
      <c r="V106" s="24">
        <v>13.342756183745596</v>
      </c>
      <c r="W106" s="25"/>
      <c r="X106" s="22" t="s">
        <v>123</v>
      </c>
      <c r="Y106" s="28" t="s">
        <v>196</v>
      </c>
      <c r="Z106" s="22" t="s">
        <v>125</v>
      </c>
      <c r="AA106" s="26" t="s">
        <v>191</v>
      </c>
      <c r="AB106" s="22" t="s">
        <v>123</v>
      </c>
      <c r="AC106" s="28" t="s">
        <v>196</v>
      </c>
      <c r="AD106" s="28" t="s">
        <v>125</v>
      </c>
      <c r="AE106" s="36">
        <v>43398</v>
      </c>
    </row>
    <row r="107" spans="1:31" ht="15.6" x14ac:dyDescent="0.3">
      <c r="A107" s="21" t="s">
        <v>710</v>
      </c>
      <c r="B107" s="22" t="s">
        <v>675</v>
      </c>
      <c r="C107" s="22" t="s">
        <v>199</v>
      </c>
      <c r="D107" s="22" t="s">
        <v>135</v>
      </c>
      <c r="E107" s="27">
        <v>79925</v>
      </c>
      <c r="F107" s="22" t="s">
        <v>179</v>
      </c>
      <c r="G107" s="22" t="s">
        <v>767</v>
      </c>
      <c r="H107" s="22" t="s">
        <v>768</v>
      </c>
      <c r="I107" s="23">
        <v>2.4733118971061101</v>
      </c>
      <c r="J107" s="24">
        <v>14.134275618374643</v>
      </c>
      <c r="K107" s="24">
        <v>2.4734982332155479E-2</v>
      </c>
      <c r="L107" s="24">
        <v>0</v>
      </c>
      <c r="M107" s="24">
        <v>0</v>
      </c>
      <c r="N107" s="24">
        <v>2.8268551236749116E-2</v>
      </c>
      <c r="O107" s="24">
        <v>6.8374558303887252</v>
      </c>
      <c r="P107" s="24">
        <v>7.0671378091872791E-3</v>
      </c>
      <c r="Q107" s="24">
        <v>7.2862190812721215</v>
      </c>
      <c r="R107" s="24">
        <v>0</v>
      </c>
      <c r="S107" s="24">
        <v>0</v>
      </c>
      <c r="T107" s="24">
        <v>3.5335689045936397E-2</v>
      </c>
      <c r="U107" s="24">
        <v>14.12367491166086</v>
      </c>
      <c r="V107" s="24">
        <v>0.18021201413427554</v>
      </c>
      <c r="W107" s="25"/>
      <c r="X107" s="22" t="s">
        <v>123</v>
      </c>
      <c r="Y107" s="28" t="s">
        <v>140</v>
      </c>
      <c r="Z107" s="22"/>
      <c r="AA107" s="26" t="s">
        <v>775</v>
      </c>
      <c r="AB107" s="22" t="s">
        <v>147</v>
      </c>
      <c r="AC107" s="28"/>
      <c r="AD107" s="28"/>
      <c r="AE107" s="36"/>
    </row>
    <row r="108" spans="1:31" ht="15.6" x14ac:dyDescent="0.3">
      <c r="A108" s="21" t="s">
        <v>452</v>
      </c>
      <c r="B108" s="22" t="s">
        <v>453</v>
      </c>
      <c r="C108" s="22" t="s">
        <v>454</v>
      </c>
      <c r="D108" s="22" t="s">
        <v>130</v>
      </c>
      <c r="E108" s="27">
        <v>30250</v>
      </c>
      <c r="F108" s="22" t="s">
        <v>131</v>
      </c>
      <c r="G108" s="22" t="s">
        <v>679</v>
      </c>
      <c r="H108" s="22" t="s">
        <v>768</v>
      </c>
      <c r="I108" s="23">
        <v>9.6892950391644899</v>
      </c>
      <c r="J108" s="24">
        <v>2.2332155477031814</v>
      </c>
      <c r="K108" s="24">
        <v>2.0282685512367498</v>
      </c>
      <c r="L108" s="24">
        <v>4.7844522968197936</v>
      </c>
      <c r="M108" s="24">
        <v>3.7314487632508859</v>
      </c>
      <c r="N108" s="24">
        <v>9.7738515901060286</v>
      </c>
      <c r="O108" s="24">
        <v>3.0000000000000044</v>
      </c>
      <c r="P108" s="24">
        <v>3.5335689045936395E-3</v>
      </c>
      <c r="Q108" s="24">
        <v>0</v>
      </c>
      <c r="R108" s="24">
        <v>5.6360424028268605</v>
      </c>
      <c r="S108" s="24">
        <v>2.4628975265017679</v>
      </c>
      <c r="T108" s="24">
        <v>1.7526501766784455</v>
      </c>
      <c r="U108" s="24">
        <v>2.9257950530035375</v>
      </c>
      <c r="V108" s="24">
        <v>11.088339222614872</v>
      </c>
      <c r="W108" s="25"/>
      <c r="X108" s="22" t="s">
        <v>123</v>
      </c>
      <c r="Y108" s="28" t="s">
        <v>640</v>
      </c>
      <c r="Z108" s="22" t="s">
        <v>258</v>
      </c>
      <c r="AA108" s="26" t="s">
        <v>651</v>
      </c>
      <c r="AB108" s="22" t="s">
        <v>123</v>
      </c>
      <c r="AC108" s="28" t="s">
        <v>240</v>
      </c>
      <c r="AD108" s="28" t="s">
        <v>258</v>
      </c>
      <c r="AE108" s="36">
        <v>43804</v>
      </c>
    </row>
    <row r="109" spans="1:31" ht="15.6" x14ac:dyDescent="0.3">
      <c r="A109" s="21" t="s">
        <v>722</v>
      </c>
      <c r="B109" s="22" t="s">
        <v>723</v>
      </c>
      <c r="C109" s="22" t="s">
        <v>724</v>
      </c>
      <c r="D109" s="22" t="s">
        <v>178</v>
      </c>
      <c r="E109" s="27">
        <v>87021</v>
      </c>
      <c r="F109" s="22" t="s">
        <v>179</v>
      </c>
      <c r="G109" s="22" t="s">
        <v>146</v>
      </c>
      <c r="H109" s="22" t="s">
        <v>769</v>
      </c>
      <c r="I109" s="23">
        <v>126.31578947368401</v>
      </c>
      <c r="J109" s="24">
        <v>6.229681978798582</v>
      </c>
      <c r="K109" s="24">
        <v>6.2685512367491167</v>
      </c>
      <c r="L109" s="24">
        <v>7.7738515901060068E-2</v>
      </c>
      <c r="M109" s="24">
        <v>0</v>
      </c>
      <c r="N109" s="24">
        <v>0.78091872791519423</v>
      </c>
      <c r="O109" s="24">
        <v>11.795053003533567</v>
      </c>
      <c r="P109" s="24">
        <v>0</v>
      </c>
      <c r="Q109" s="24">
        <v>0</v>
      </c>
      <c r="R109" s="24">
        <v>0.31095406360424027</v>
      </c>
      <c r="S109" s="24">
        <v>0.20494699646643108</v>
      </c>
      <c r="T109" s="24">
        <v>0.26501766784452296</v>
      </c>
      <c r="U109" s="24">
        <v>11.795053003533566</v>
      </c>
      <c r="V109" s="24">
        <v>9.7773851590105902</v>
      </c>
      <c r="W109" s="25"/>
      <c r="X109" s="22" t="s">
        <v>123</v>
      </c>
      <c r="Y109" s="28" t="s">
        <v>610</v>
      </c>
      <c r="Z109" s="22" t="s">
        <v>125</v>
      </c>
      <c r="AA109" s="26" t="s">
        <v>736</v>
      </c>
      <c r="AB109" s="22" t="s">
        <v>123</v>
      </c>
      <c r="AC109" s="28" t="s">
        <v>610</v>
      </c>
      <c r="AD109" s="28" t="s">
        <v>125</v>
      </c>
      <c r="AE109" s="36">
        <v>44168</v>
      </c>
    </row>
    <row r="110" spans="1:31" ht="15.6" x14ac:dyDescent="0.3">
      <c r="A110" s="21" t="s">
        <v>716</v>
      </c>
      <c r="B110" s="22" t="s">
        <v>717</v>
      </c>
      <c r="C110" s="22" t="s">
        <v>718</v>
      </c>
      <c r="D110" s="22" t="s">
        <v>151</v>
      </c>
      <c r="E110" s="27">
        <v>85253</v>
      </c>
      <c r="F110" s="22" t="s">
        <v>152</v>
      </c>
      <c r="G110" s="22" t="s">
        <v>767</v>
      </c>
      <c r="H110" s="22" t="s">
        <v>768</v>
      </c>
      <c r="I110" s="23">
        <v>1.93348115299335</v>
      </c>
      <c r="J110" s="24">
        <v>9.5371024734982957</v>
      </c>
      <c r="K110" s="24">
        <v>2.9151943462897694</v>
      </c>
      <c r="L110" s="24">
        <v>7.0671378091872791E-3</v>
      </c>
      <c r="M110" s="24">
        <v>0</v>
      </c>
      <c r="N110" s="24">
        <v>3.1802120141342753E-2</v>
      </c>
      <c r="O110" s="24">
        <v>5.9222614840989776</v>
      </c>
      <c r="P110" s="24">
        <v>0</v>
      </c>
      <c r="Q110" s="24">
        <v>6.5053003533569322</v>
      </c>
      <c r="R110" s="24">
        <v>7.0671378091872791E-3</v>
      </c>
      <c r="S110" s="24">
        <v>0</v>
      </c>
      <c r="T110" s="24">
        <v>2.4734982332155476E-2</v>
      </c>
      <c r="U110" s="24">
        <v>12.427561837455913</v>
      </c>
      <c r="V110" s="24">
        <v>3.8869257950530027E-2</v>
      </c>
      <c r="W110" s="25"/>
      <c r="X110" s="22" t="s">
        <v>147</v>
      </c>
      <c r="Y110" s="28"/>
      <c r="Z110" s="22"/>
      <c r="AA110" s="26"/>
      <c r="AB110" s="22" t="s">
        <v>147</v>
      </c>
      <c r="AC110" s="28"/>
      <c r="AD110" s="28"/>
      <c r="AE110" s="36"/>
    </row>
    <row r="111" spans="1:31" ht="15.6" x14ac:dyDescent="0.3">
      <c r="A111" s="21" t="s">
        <v>471</v>
      </c>
      <c r="B111" s="22" t="s">
        <v>472</v>
      </c>
      <c r="C111" s="22" t="s">
        <v>473</v>
      </c>
      <c r="D111" s="22" t="s">
        <v>406</v>
      </c>
      <c r="E111" s="27">
        <v>68949</v>
      </c>
      <c r="F111" s="22" t="s">
        <v>289</v>
      </c>
      <c r="G111" s="22" t="s">
        <v>195</v>
      </c>
      <c r="H111" s="22" t="s">
        <v>768</v>
      </c>
      <c r="I111" s="23">
        <v>60.241379310344797</v>
      </c>
      <c r="J111" s="24">
        <v>1.3286219081272086</v>
      </c>
      <c r="K111" s="24">
        <v>2.2614840989399294</v>
      </c>
      <c r="L111" s="24">
        <v>3.9858657243816253</v>
      </c>
      <c r="M111" s="24">
        <v>4.798586572438162</v>
      </c>
      <c r="N111" s="24">
        <v>10.996466431095408</v>
      </c>
      <c r="O111" s="24">
        <v>1.0812720848056538</v>
      </c>
      <c r="P111" s="24">
        <v>0.29681978798586572</v>
      </c>
      <c r="Q111" s="24">
        <v>0</v>
      </c>
      <c r="R111" s="24">
        <v>3.3957597173144873</v>
      </c>
      <c r="S111" s="24">
        <v>6.2402826855123674</v>
      </c>
      <c r="T111" s="24">
        <v>1.6572438162544172</v>
      </c>
      <c r="U111" s="24">
        <v>1.0812720848056538</v>
      </c>
      <c r="V111" s="24">
        <v>8.0106007067137828</v>
      </c>
      <c r="W111" s="25"/>
      <c r="X111" s="22" t="s">
        <v>123</v>
      </c>
      <c r="Y111" s="28" t="s">
        <v>240</v>
      </c>
      <c r="Z111" s="22" t="s">
        <v>258</v>
      </c>
      <c r="AA111" s="26" t="s">
        <v>317</v>
      </c>
      <c r="AB111" s="22" t="s">
        <v>455</v>
      </c>
      <c r="AC111" s="28" t="s">
        <v>240</v>
      </c>
      <c r="AD111" s="28" t="s">
        <v>258</v>
      </c>
      <c r="AE111" s="36">
        <v>43371</v>
      </c>
    </row>
    <row r="112" spans="1:31" ht="15.6" x14ac:dyDescent="0.3">
      <c r="A112" s="21" t="s">
        <v>407</v>
      </c>
      <c r="B112" s="22" t="s">
        <v>408</v>
      </c>
      <c r="C112" s="22" t="s">
        <v>409</v>
      </c>
      <c r="D112" s="22" t="s">
        <v>359</v>
      </c>
      <c r="E112" s="27">
        <v>48161</v>
      </c>
      <c r="F112" s="22" t="s">
        <v>351</v>
      </c>
      <c r="G112" s="22" t="s">
        <v>146</v>
      </c>
      <c r="H112" s="22" t="s">
        <v>769</v>
      </c>
      <c r="I112" s="23">
        <v>34.089552238806</v>
      </c>
      <c r="J112" s="24">
        <v>0.85512367491166075</v>
      </c>
      <c r="K112" s="24">
        <v>6.1166077738515927</v>
      </c>
      <c r="L112" s="24">
        <v>2.5689045936395769</v>
      </c>
      <c r="M112" s="24">
        <v>1.0035335689045934</v>
      </c>
      <c r="N112" s="24">
        <v>7.9222614840989447</v>
      </c>
      <c r="O112" s="24">
        <v>2.621908127208481</v>
      </c>
      <c r="P112" s="24">
        <v>0</v>
      </c>
      <c r="Q112" s="24">
        <v>0</v>
      </c>
      <c r="R112" s="24">
        <v>3.7632508833922276</v>
      </c>
      <c r="S112" s="24">
        <v>3.4169611307420511</v>
      </c>
      <c r="T112" s="24">
        <v>0.72791519434628982</v>
      </c>
      <c r="U112" s="24">
        <v>2.6360424028268552</v>
      </c>
      <c r="V112" s="24">
        <v>9.6219081272084885</v>
      </c>
      <c r="W112" s="25"/>
      <c r="X112" s="22" t="s">
        <v>123</v>
      </c>
      <c r="Y112" s="28" t="s">
        <v>640</v>
      </c>
      <c r="Z112" s="22" t="s">
        <v>258</v>
      </c>
      <c r="AA112" s="26" t="s">
        <v>663</v>
      </c>
      <c r="AB112" s="22" t="s">
        <v>123</v>
      </c>
      <c r="AC112" s="28" t="s">
        <v>240</v>
      </c>
      <c r="AD112" s="28" t="s">
        <v>258</v>
      </c>
      <c r="AE112" s="36">
        <v>43692</v>
      </c>
    </row>
    <row r="113" spans="1:31" ht="15.6" x14ac:dyDescent="0.3">
      <c r="A113" s="21" t="s">
        <v>714</v>
      </c>
      <c r="B113" s="22" t="s">
        <v>715</v>
      </c>
      <c r="C113" s="22" t="s">
        <v>134</v>
      </c>
      <c r="D113" s="22" t="s">
        <v>135</v>
      </c>
      <c r="E113" s="27">
        <v>78061</v>
      </c>
      <c r="F113" s="22" t="s">
        <v>136</v>
      </c>
      <c r="G113" s="22" t="s">
        <v>767</v>
      </c>
      <c r="H113" s="22" t="s">
        <v>768</v>
      </c>
      <c r="I113" s="23">
        <v>4.12</v>
      </c>
      <c r="J113" s="24">
        <v>9.9752650176678817</v>
      </c>
      <c r="K113" s="24">
        <v>3.5335689045936395E-3</v>
      </c>
      <c r="L113" s="24">
        <v>0</v>
      </c>
      <c r="M113" s="24">
        <v>0</v>
      </c>
      <c r="N113" s="24">
        <v>7.0671378091872791E-3</v>
      </c>
      <c r="O113" s="24">
        <v>4.3745583038869356</v>
      </c>
      <c r="P113" s="24">
        <v>0</v>
      </c>
      <c r="Q113" s="24">
        <v>5.5971731448763435</v>
      </c>
      <c r="R113" s="24">
        <v>0</v>
      </c>
      <c r="S113" s="24">
        <v>0</v>
      </c>
      <c r="T113" s="24">
        <v>7.0671378091872791E-3</v>
      </c>
      <c r="U113" s="24">
        <v>9.971731448763288</v>
      </c>
      <c r="V113" s="24">
        <v>0.25088339222614842</v>
      </c>
      <c r="W113" s="25"/>
      <c r="X113" s="22" t="s">
        <v>147</v>
      </c>
      <c r="Y113" s="28"/>
      <c r="Z113" s="22"/>
      <c r="AA113" s="26"/>
      <c r="AB113" s="22" t="s">
        <v>147</v>
      </c>
      <c r="AC113" s="28"/>
      <c r="AD113" s="28"/>
      <c r="AE113" s="36"/>
    </row>
    <row r="114" spans="1:31" ht="15.6" x14ac:dyDescent="0.3">
      <c r="A114" s="21" t="s">
        <v>474</v>
      </c>
      <c r="B114" s="22" t="s">
        <v>475</v>
      </c>
      <c r="C114" s="22" t="s">
        <v>476</v>
      </c>
      <c r="D114" s="22" t="s">
        <v>421</v>
      </c>
      <c r="E114" s="27">
        <v>51501</v>
      </c>
      <c r="F114" s="22" t="s">
        <v>289</v>
      </c>
      <c r="G114" s="22" t="s">
        <v>195</v>
      </c>
      <c r="H114" s="22" t="s">
        <v>768</v>
      </c>
      <c r="I114" s="23">
        <v>27.698412698412699</v>
      </c>
      <c r="J114" s="24">
        <v>0.19787985865724381</v>
      </c>
      <c r="K114" s="24">
        <v>0.9717314487632509</v>
      </c>
      <c r="L114" s="24">
        <v>3.9787985865724371</v>
      </c>
      <c r="M114" s="24">
        <v>3.9399293286219081</v>
      </c>
      <c r="N114" s="24">
        <v>7.9081272084805665</v>
      </c>
      <c r="O114" s="24">
        <v>1.1802120141342756</v>
      </c>
      <c r="P114" s="24">
        <v>0</v>
      </c>
      <c r="Q114" s="24">
        <v>0</v>
      </c>
      <c r="R114" s="24">
        <v>4.2826855123674923</v>
      </c>
      <c r="S114" s="24">
        <v>2.5936395759717321</v>
      </c>
      <c r="T114" s="24">
        <v>1.0318021201413428</v>
      </c>
      <c r="U114" s="24">
        <v>1.1802120141342756</v>
      </c>
      <c r="V114" s="24">
        <v>6.540636042402828</v>
      </c>
      <c r="W114" s="25"/>
      <c r="X114" s="22" t="s">
        <v>123</v>
      </c>
      <c r="Y114" s="28" t="s">
        <v>240</v>
      </c>
      <c r="Z114" s="22" t="s">
        <v>258</v>
      </c>
      <c r="AA114" s="26" t="s">
        <v>477</v>
      </c>
      <c r="AB114" s="22" t="s">
        <v>123</v>
      </c>
      <c r="AC114" s="28" t="s">
        <v>240</v>
      </c>
      <c r="AD114" s="28" t="s">
        <v>258</v>
      </c>
      <c r="AE114" s="36">
        <v>42838</v>
      </c>
    </row>
    <row r="115" spans="1:31" ht="15.6" x14ac:dyDescent="0.3">
      <c r="A115" s="21" t="s">
        <v>456</v>
      </c>
      <c r="B115" s="22" t="s">
        <v>457</v>
      </c>
      <c r="C115" s="22" t="s">
        <v>458</v>
      </c>
      <c r="D115" s="22" t="s">
        <v>334</v>
      </c>
      <c r="E115" s="27">
        <v>89512</v>
      </c>
      <c r="F115" s="22" t="s">
        <v>335</v>
      </c>
      <c r="G115" s="22" t="s">
        <v>195</v>
      </c>
      <c r="H115" s="22" t="s">
        <v>768</v>
      </c>
      <c r="I115" s="23">
        <v>15.0564971751412</v>
      </c>
      <c r="J115" s="24">
        <v>0.41696113074204944</v>
      </c>
      <c r="K115" s="24">
        <v>0.68551236749116606</v>
      </c>
      <c r="L115" s="24">
        <v>2.5477031802120149</v>
      </c>
      <c r="M115" s="24">
        <v>4.5088339222614806</v>
      </c>
      <c r="N115" s="24">
        <v>7.3639575971731555</v>
      </c>
      <c r="O115" s="24">
        <v>0.59010600706713801</v>
      </c>
      <c r="P115" s="24">
        <v>8.4805653710247342E-2</v>
      </c>
      <c r="Q115" s="24">
        <v>0.12014134275618374</v>
      </c>
      <c r="R115" s="24">
        <v>5.7773851590106045</v>
      </c>
      <c r="S115" s="24">
        <v>0.77738515901060079</v>
      </c>
      <c r="T115" s="24">
        <v>0.84805653710247353</v>
      </c>
      <c r="U115" s="24">
        <v>0.75618374558303902</v>
      </c>
      <c r="V115" s="24">
        <v>6.8833922261484179</v>
      </c>
      <c r="W115" s="25"/>
      <c r="X115" s="22" t="s">
        <v>123</v>
      </c>
      <c r="Y115" s="28" t="s">
        <v>240</v>
      </c>
      <c r="Z115" s="22" t="s">
        <v>258</v>
      </c>
      <c r="AA115" s="26" t="s">
        <v>619</v>
      </c>
      <c r="AB115" s="22" t="s">
        <v>123</v>
      </c>
      <c r="AC115" s="28" t="s">
        <v>240</v>
      </c>
      <c r="AD115" s="28" t="s">
        <v>258</v>
      </c>
      <c r="AE115" s="36">
        <v>43342</v>
      </c>
    </row>
    <row r="116" spans="1:31" ht="15.6" x14ac:dyDescent="0.3">
      <c r="A116" s="21" t="s">
        <v>449</v>
      </c>
      <c r="B116" s="22" t="s">
        <v>450</v>
      </c>
      <c r="C116" s="22" t="s">
        <v>451</v>
      </c>
      <c r="D116" s="22" t="s">
        <v>359</v>
      </c>
      <c r="E116" s="27">
        <v>49783</v>
      </c>
      <c r="F116" s="22" t="s">
        <v>351</v>
      </c>
      <c r="G116" s="22" t="s">
        <v>146</v>
      </c>
      <c r="H116" s="22" t="s">
        <v>768</v>
      </c>
      <c r="I116" s="23">
        <v>214.6</v>
      </c>
      <c r="J116" s="24">
        <v>0.97526501766784446</v>
      </c>
      <c r="K116" s="24">
        <v>0.41342756183745583</v>
      </c>
      <c r="L116" s="24">
        <v>4.3356890459363955</v>
      </c>
      <c r="M116" s="24">
        <v>0.97879858657243812</v>
      </c>
      <c r="N116" s="24">
        <v>5.4876325088339213</v>
      </c>
      <c r="O116" s="24">
        <v>0.49469964664310956</v>
      </c>
      <c r="P116" s="24">
        <v>0.72084805653710249</v>
      </c>
      <c r="Q116" s="24">
        <v>0</v>
      </c>
      <c r="R116" s="24">
        <v>4.3816254416961131</v>
      </c>
      <c r="S116" s="24">
        <v>1.6925795053003532</v>
      </c>
      <c r="T116" s="24">
        <v>0.13427561837455831</v>
      </c>
      <c r="U116" s="24">
        <v>0.49469964664310956</v>
      </c>
      <c r="V116" s="24">
        <v>6.4876325088339213</v>
      </c>
      <c r="W116" s="25"/>
      <c r="X116" s="22" t="s">
        <v>123</v>
      </c>
      <c r="Y116" s="28" t="s">
        <v>640</v>
      </c>
      <c r="Z116" s="22" t="s">
        <v>258</v>
      </c>
      <c r="AA116" s="26" t="s">
        <v>668</v>
      </c>
      <c r="AB116" s="22" t="s">
        <v>123</v>
      </c>
      <c r="AC116" s="28" t="s">
        <v>240</v>
      </c>
      <c r="AD116" s="28" t="s">
        <v>258</v>
      </c>
      <c r="AE116" s="36">
        <v>43552</v>
      </c>
    </row>
    <row r="117" spans="1:31" ht="15.6" x14ac:dyDescent="0.3">
      <c r="A117" s="21" t="s">
        <v>631</v>
      </c>
      <c r="B117" s="22" t="s">
        <v>632</v>
      </c>
      <c r="C117" s="22" t="s">
        <v>633</v>
      </c>
      <c r="D117" s="22" t="s">
        <v>244</v>
      </c>
      <c r="E117" s="27">
        <v>15931</v>
      </c>
      <c r="F117" s="22" t="s">
        <v>245</v>
      </c>
      <c r="G117" s="22" t="s">
        <v>195</v>
      </c>
      <c r="H117" s="22" t="s">
        <v>769</v>
      </c>
      <c r="I117" s="23">
        <v>56.324675324675297</v>
      </c>
      <c r="J117" s="24">
        <v>0.31448763250883388</v>
      </c>
      <c r="K117" s="24">
        <v>1.6431095406360423</v>
      </c>
      <c r="L117" s="24">
        <v>3.8091872791519443</v>
      </c>
      <c r="M117" s="24">
        <v>0.50176678445229683</v>
      </c>
      <c r="N117" s="24">
        <v>4.3851590106007059</v>
      </c>
      <c r="O117" s="24">
        <v>1.2261484098939928</v>
      </c>
      <c r="P117" s="24">
        <v>0.49823321554770317</v>
      </c>
      <c r="Q117" s="24">
        <v>0.15901060070671377</v>
      </c>
      <c r="R117" s="24">
        <v>3.537102473498233</v>
      </c>
      <c r="S117" s="24">
        <v>1.1448763250883391</v>
      </c>
      <c r="T117" s="24">
        <v>0.11660777385159012</v>
      </c>
      <c r="U117" s="24">
        <v>1.4699646643109539</v>
      </c>
      <c r="V117" s="24">
        <v>4.7985865724381629</v>
      </c>
      <c r="W117" s="25"/>
      <c r="X117" s="22" t="s">
        <v>123</v>
      </c>
      <c r="Y117" s="28" t="s">
        <v>240</v>
      </c>
      <c r="Z117" s="22" t="s">
        <v>258</v>
      </c>
      <c r="AA117" s="26" t="s">
        <v>187</v>
      </c>
      <c r="AB117" s="22" t="s">
        <v>123</v>
      </c>
      <c r="AC117" s="28" t="s">
        <v>240</v>
      </c>
      <c r="AD117" s="28" t="s">
        <v>258</v>
      </c>
      <c r="AE117" s="36">
        <v>43412</v>
      </c>
    </row>
    <row r="118" spans="1:31" ht="15.6" x14ac:dyDescent="0.3">
      <c r="A118" s="21" t="s">
        <v>478</v>
      </c>
      <c r="B118" s="22" t="s">
        <v>479</v>
      </c>
      <c r="C118" s="22" t="s">
        <v>466</v>
      </c>
      <c r="D118" s="22" t="s">
        <v>253</v>
      </c>
      <c r="E118" s="27">
        <v>12180</v>
      </c>
      <c r="F118" s="22" t="s">
        <v>254</v>
      </c>
      <c r="G118" s="22" t="s">
        <v>195</v>
      </c>
      <c r="H118" s="22" t="s">
        <v>768</v>
      </c>
      <c r="I118" s="23">
        <v>22.4444444444444</v>
      </c>
      <c r="J118" s="24">
        <v>1.9469964664310964</v>
      </c>
      <c r="K118" s="24">
        <v>1.3992932862190817</v>
      </c>
      <c r="L118" s="24">
        <v>0.43816254416961131</v>
      </c>
      <c r="M118" s="24">
        <v>1.8409893992932862</v>
      </c>
      <c r="N118" s="24">
        <v>0.44169611307420498</v>
      </c>
      <c r="O118" s="24">
        <v>0.39929328621908128</v>
      </c>
      <c r="P118" s="24">
        <v>4.010600706713781</v>
      </c>
      <c r="Q118" s="24">
        <v>0.77385159010600724</v>
      </c>
      <c r="R118" s="24">
        <v>3.0035335689045941</v>
      </c>
      <c r="S118" s="24">
        <v>0.27561837455830385</v>
      </c>
      <c r="T118" s="24">
        <v>1.1731448763250885</v>
      </c>
      <c r="U118" s="24">
        <v>1.1731448763250887</v>
      </c>
      <c r="V118" s="24">
        <v>5.2968197879858669</v>
      </c>
      <c r="W118" s="25"/>
      <c r="X118" s="22" t="s">
        <v>147</v>
      </c>
      <c r="Y118" s="28"/>
      <c r="Z118" s="22"/>
      <c r="AA118" s="26"/>
      <c r="AB118" s="22" t="s">
        <v>147</v>
      </c>
      <c r="AC118" s="28"/>
      <c r="AD118" s="28"/>
      <c r="AE118" s="36"/>
    </row>
    <row r="119" spans="1:31" ht="15.6" x14ac:dyDescent="0.3">
      <c r="A119" s="21" t="s">
        <v>783</v>
      </c>
      <c r="B119" s="22" t="s">
        <v>784</v>
      </c>
      <c r="C119" s="22" t="s">
        <v>164</v>
      </c>
      <c r="D119" s="22" t="s">
        <v>121</v>
      </c>
      <c r="E119" s="27">
        <v>92154</v>
      </c>
      <c r="F119" s="22" t="s">
        <v>165</v>
      </c>
      <c r="G119" s="22" t="s">
        <v>50</v>
      </c>
      <c r="H119" s="22" t="s">
        <v>768</v>
      </c>
      <c r="I119" s="23">
        <v>1.66584766584767</v>
      </c>
      <c r="J119" s="24">
        <v>4.4840989399293543</v>
      </c>
      <c r="K119" s="24">
        <v>0.28268551236749118</v>
      </c>
      <c r="L119" s="24">
        <v>1.7667844522968199E-2</v>
      </c>
      <c r="M119" s="24">
        <v>1.7667844522968199E-2</v>
      </c>
      <c r="N119" s="24">
        <v>0.21201413427561835</v>
      </c>
      <c r="O119" s="24">
        <v>3.2862190812721033</v>
      </c>
      <c r="P119" s="24">
        <v>3.5335689045936395E-3</v>
      </c>
      <c r="Q119" s="24">
        <v>1.3003533568904602</v>
      </c>
      <c r="R119" s="24">
        <v>4.5936395759717308E-2</v>
      </c>
      <c r="S119" s="24">
        <v>5.3003533568904596E-2</v>
      </c>
      <c r="T119" s="24">
        <v>8.8339222614840993E-2</v>
      </c>
      <c r="U119" s="24">
        <v>4.6148409893993199</v>
      </c>
      <c r="V119" s="24">
        <v>3.2226148409894151</v>
      </c>
      <c r="W119" s="25"/>
      <c r="X119" s="22" t="s">
        <v>147</v>
      </c>
      <c r="Y119" s="28"/>
      <c r="Z119" s="22"/>
      <c r="AA119" s="26"/>
      <c r="AB119" s="22" t="s">
        <v>147</v>
      </c>
      <c r="AC119" s="28"/>
      <c r="AD119" s="28"/>
      <c r="AE119" s="36"/>
    </row>
    <row r="120" spans="1:31" ht="15.6" x14ac:dyDescent="0.3">
      <c r="A120" s="21" t="s">
        <v>595</v>
      </c>
      <c r="B120" s="22" t="s">
        <v>596</v>
      </c>
      <c r="C120" s="22" t="s">
        <v>597</v>
      </c>
      <c r="D120" s="22" t="s">
        <v>135</v>
      </c>
      <c r="E120" s="27">
        <v>76040</v>
      </c>
      <c r="F120" s="22" t="s">
        <v>215</v>
      </c>
      <c r="G120" s="22" t="s">
        <v>146</v>
      </c>
      <c r="H120" s="22" t="s">
        <v>768</v>
      </c>
      <c r="I120" s="23">
        <v>1.2551594746716701</v>
      </c>
      <c r="J120" s="24">
        <v>3.4416961130742263</v>
      </c>
      <c r="K120" s="24">
        <v>0.64664310954063764</v>
      </c>
      <c r="L120" s="24">
        <v>0.27208480565371024</v>
      </c>
      <c r="M120" s="24">
        <v>0.3568904593639578</v>
      </c>
      <c r="N120" s="24">
        <v>2.4275618374558441</v>
      </c>
      <c r="O120" s="24">
        <v>1.7349823321554865</v>
      </c>
      <c r="P120" s="24">
        <v>9.8939929328621876E-2</v>
      </c>
      <c r="Q120" s="24">
        <v>0.45583038869258041</v>
      </c>
      <c r="R120" s="24">
        <v>1.0318021201413463</v>
      </c>
      <c r="S120" s="24">
        <v>0.59363957597173267</v>
      </c>
      <c r="T120" s="24">
        <v>0.93639575971731825</v>
      </c>
      <c r="U120" s="24">
        <v>2.1554770318021319</v>
      </c>
      <c r="V120" s="24">
        <v>2.3144876325088468</v>
      </c>
      <c r="W120" s="25"/>
      <c r="X120" s="22" t="s">
        <v>455</v>
      </c>
      <c r="Y120" s="28" t="s">
        <v>240</v>
      </c>
      <c r="Z120" s="22" t="s">
        <v>258</v>
      </c>
      <c r="AA120" s="26" t="s">
        <v>620</v>
      </c>
      <c r="AB120" s="22" t="s">
        <v>455</v>
      </c>
      <c r="AC120" s="28" t="s">
        <v>240</v>
      </c>
      <c r="AD120" s="28" t="s">
        <v>258</v>
      </c>
      <c r="AE120" s="36">
        <v>42613</v>
      </c>
    </row>
    <row r="121" spans="1:31" ht="15.6" x14ac:dyDescent="0.3">
      <c r="A121" s="21" t="s">
        <v>598</v>
      </c>
      <c r="B121" s="22" t="s">
        <v>599</v>
      </c>
      <c r="C121" s="22" t="s">
        <v>600</v>
      </c>
      <c r="D121" s="22" t="s">
        <v>253</v>
      </c>
      <c r="E121" s="27">
        <v>12901</v>
      </c>
      <c r="F121" s="22" t="s">
        <v>254</v>
      </c>
      <c r="G121" s="22" t="s">
        <v>195</v>
      </c>
      <c r="H121" s="22" t="s">
        <v>768</v>
      </c>
      <c r="I121" s="23">
        <v>17.5421686746988</v>
      </c>
      <c r="J121" s="24">
        <v>2.7773851590106005</v>
      </c>
      <c r="K121" s="24">
        <v>1.1307420494699647</v>
      </c>
      <c r="L121" s="24">
        <v>0.13427561837455831</v>
      </c>
      <c r="M121" s="24">
        <v>0.36042402826855124</v>
      </c>
      <c r="N121" s="24">
        <v>0.70318021201413439</v>
      </c>
      <c r="O121" s="24">
        <v>2.5936395759717317</v>
      </c>
      <c r="P121" s="24">
        <v>0.62190812720848054</v>
      </c>
      <c r="Q121" s="24">
        <v>0.48409893992932862</v>
      </c>
      <c r="R121" s="24">
        <v>0.21908127208480566</v>
      </c>
      <c r="S121" s="24">
        <v>0</v>
      </c>
      <c r="T121" s="24">
        <v>1.1060070671378091</v>
      </c>
      <c r="U121" s="24">
        <v>3.0777385159010611</v>
      </c>
      <c r="V121" s="24">
        <v>1.4805653710247353</v>
      </c>
      <c r="W121" s="25"/>
      <c r="X121" s="22" t="s">
        <v>123</v>
      </c>
      <c r="Y121" s="28" t="s">
        <v>240</v>
      </c>
      <c r="Z121" s="22" t="s">
        <v>258</v>
      </c>
      <c r="AA121" s="26" t="s">
        <v>621</v>
      </c>
      <c r="AB121" s="22" t="s">
        <v>123</v>
      </c>
      <c r="AC121" s="28" t="s">
        <v>240</v>
      </c>
      <c r="AD121" s="28" t="s">
        <v>258</v>
      </c>
      <c r="AE121" s="36">
        <v>43139</v>
      </c>
    </row>
    <row r="122" spans="1:31" ht="15.6" x14ac:dyDescent="0.3">
      <c r="A122" s="21" t="s">
        <v>687</v>
      </c>
      <c r="B122" s="22" t="s">
        <v>688</v>
      </c>
      <c r="C122" s="22" t="s">
        <v>689</v>
      </c>
      <c r="D122" s="22" t="s">
        <v>693</v>
      </c>
      <c r="E122" s="27">
        <v>27253</v>
      </c>
      <c r="F122" s="22" t="s">
        <v>131</v>
      </c>
      <c r="G122" s="22" t="s">
        <v>146</v>
      </c>
      <c r="H122" s="22" t="s">
        <v>768</v>
      </c>
      <c r="I122" s="23">
        <v>1.9450000000000001</v>
      </c>
      <c r="J122" s="24">
        <v>0.6501766784452303</v>
      </c>
      <c r="K122" s="24">
        <v>0.71731448763250982</v>
      </c>
      <c r="L122" s="24">
        <v>1.1484098939929359</v>
      </c>
      <c r="M122" s="24">
        <v>1.477031802120147</v>
      </c>
      <c r="N122" s="24">
        <v>3.4876325088339413</v>
      </c>
      <c r="O122" s="24">
        <v>0.39929328621908156</v>
      </c>
      <c r="P122" s="24">
        <v>9.5406360424028266E-2</v>
      </c>
      <c r="Q122" s="24">
        <v>1.0600706713780919E-2</v>
      </c>
      <c r="R122" s="24">
        <v>2.120141342756193</v>
      </c>
      <c r="S122" s="24">
        <v>0.79858657243816344</v>
      </c>
      <c r="T122" s="24">
        <v>0.63250883392226231</v>
      </c>
      <c r="U122" s="24">
        <v>0.44169611307420531</v>
      </c>
      <c r="V122" s="24">
        <v>2.5936395759717437</v>
      </c>
      <c r="W122" s="25">
        <v>50</v>
      </c>
      <c r="X122" s="22" t="s">
        <v>123</v>
      </c>
      <c r="Y122" s="28" t="s">
        <v>240</v>
      </c>
      <c r="Z122" s="22" t="s">
        <v>258</v>
      </c>
      <c r="AA122" s="26" t="s">
        <v>774</v>
      </c>
      <c r="AB122" s="22" t="s">
        <v>123</v>
      </c>
      <c r="AC122" s="28" t="s">
        <v>240</v>
      </c>
      <c r="AD122" s="28" t="s">
        <v>258</v>
      </c>
      <c r="AE122" s="36">
        <v>44204</v>
      </c>
    </row>
    <row r="123" spans="1:31" ht="15.6" x14ac:dyDescent="0.3">
      <c r="A123" s="21" t="s">
        <v>462</v>
      </c>
      <c r="B123" s="22" t="s">
        <v>463</v>
      </c>
      <c r="C123" s="22" t="s">
        <v>464</v>
      </c>
      <c r="D123" s="22" t="s">
        <v>465</v>
      </c>
      <c r="E123" s="27">
        <v>96950</v>
      </c>
      <c r="F123" s="22" t="s">
        <v>275</v>
      </c>
      <c r="G123" s="22" t="s">
        <v>195</v>
      </c>
      <c r="H123" s="22" t="s">
        <v>768</v>
      </c>
      <c r="I123" s="23">
        <v>115.333333333333</v>
      </c>
      <c r="J123" s="24">
        <v>0</v>
      </c>
      <c r="K123" s="24">
        <v>0.44522968197879864</v>
      </c>
      <c r="L123" s="24">
        <v>2.2756183745583041</v>
      </c>
      <c r="M123" s="24">
        <v>1.1130742049469964</v>
      </c>
      <c r="N123" s="24">
        <v>3.4028268551236751</v>
      </c>
      <c r="O123" s="24">
        <v>0</v>
      </c>
      <c r="P123" s="24">
        <v>0.32508833922261482</v>
      </c>
      <c r="Q123" s="24">
        <v>0.10600706713780919</v>
      </c>
      <c r="R123" s="24">
        <v>2.6961130742049466</v>
      </c>
      <c r="S123" s="24">
        <v>1.0318021201413428</v>
      </c>
      <c r="T123" s="24">
        <v>0</v>
      </c>
      <c r="U123" s="24">
        <v>0.10600706713780919</v>
      </c>
      <c r="V123" s="24">
        <v>3.8339222614840986</v>
      </c>
      <c r="W123" s="25"/>
      <c r="X123" s="22" t="s">
        <v>147</v>
      </c>
      <c r="Y123" s="28"/>
      <c r="Z123" s="22"/>
      <c r="AA123" s="26"/>
      <c r="AB123" s="22" t="s">
        <v>147</v>
      </c>
      <c r="AC123" s="28"/>
      <c r="AD123" s="28"/>
      <c r="AE123" s="36"/>
    </row>
    <row r="124" spans="1:31" ht="15.6" x14ac:dyDescent="0.3">
      <c r="A124" s="21" t="s">
        <v>745</v>
      </c>
      <c r="B124" s="22" t="s">
        <v>746</v>
      </c>
      <c r="C124" s="22" t="s">
        <v>747</v>
      </c>
      <c r="D124" s="22" t="s">
        <v>135</v>
      </c>
      <c r="E124" s="27">
        <v>78380</v>
      </c>
      <c r="F124" s="22" t="s">
        <v>183</v>
      </c>
      <c r="G124" s="22" t="s">
        <v>195</v>
      </c>
      <c r="H124" s="22" t="s">
        <v>769</v>
      </c>
      <c r="I124" s="23">
        <v>2.3883928571428599</v>
      </c>
      <c r="J124" s="24">
        <v>0.54770318021201436</v>
      </c>
      <c r="K124" s="24">
        <v>3.0671378091872903</v>
      </c>
      <c r="L124" s="24">
        <v>9.8939929328621889E-2</v>
      </c>
      <c r="M124" s="24">
        <v>7.7738515901060068E-2</v>
      </c>
      <c r="N124" s="24">
        <v>1.7208480565371074</v>
      </c>
      <c r="O124" s="24">
        <v>2.0212014134275678</v>
      </c>
      <c r="P124" s="24">
        <v>2.1201413427561839E-2</v>
      </c>
      <c r="Q124" s="24">
        <v>2.8268551236749116E-2</v>
      </c>
      <c r="R124" s="24">
        <v>0.84452296819788053</v>
      </c>
      <c r="S124" s="24">
        <v>0.6431095406360432</v>
      </c>
      <c r="T124" s="24">
        <v>0.27208480565371024</v>
      </c>
      <c r="U124" s="24">
        <v>2.0318021201413488</v>
      </c>
      <c r="V124" s="24">
        <v>2.8339222614841098</v>
      </c>
      <c r="W124" s="25"/>
      <c r="X124" s="22" t="s">
        <v>123</v>
      </c>
      <c r="Y124" s="28" t="s">
        <v>196</v>
      </c>
      <c r="Z124" s="22" t="s">
        <v>125</v>
      </c>
      <c r="AA124" s="26" t="s">
        <v>776</v>
      </c>
      <c r="AB124" s="22" t="s">
        <v>123</v>
      </c>
      <c r="AC124" s="28" t="s">
        <v>196</v>
      </c>
      <c r="AD124" s="28" t="s">
        <v>125</v>
      </c>
      <c r="AE124" s="36">
        <v>43475</v>
      </c>
    </row>
    <row r="125" spans="1:31" ht="15.6" x14ac:dyDescent="0.3">
      <c r="A125" s="21" t="s">
        <v>634</v>
      </c>
      <c r="B125" s="22" t="s">
        <v>635</v>
      </c>
      <c r="C125" s="22" t="s">
        <v>636</v>
      </c>
      <c r="D125" s="22" t="s">
        <v>363</v>
      </c>
      <c r="E125" s="27">
        <v>21613</v>
      </c>
      <c r="F125" s="22" t="s">
        <v>364</v>
      </c>
      <c r="G125" s="22" t="s">
        <v>146</v>
      </c>
      <c r="H125" s="22" t="s">
        <v>768</v>
      </c>
      <c r="I125" s="23">
        <v>21.25</v>
      </c>
      <c r="J125" s="24">
        <v>0</v>
      </c>
      <c r="K125" s="24">
        <v>0.2332155477031802</v>
      </c>
      <c r="L125" s="24">
        <v>0.91872791519434638</v>
      </c>
      <c r="M125" s="24">
        <v>2.2968197879858661</v>
      </c>
      <c r="N125" s="24">
        <v>3.2155477031802127</v>
      </c>
      <c r="O125" s="24">
        <v>0.2332155477031802</v>
      </c>
      <c r="P125" s="24">
        <v>0</v>
      </c>
      <c r="Q125" s="24">
        <v>0</v>
      </c>
      <c r="R125" s="24">
        <v>2.6360424028268552</v>
      </c>
      <c r="S125" s="24">
        <v>0.57243816254416957</v>
      </c>
      <c r="T125" s="24">
        <v>7.0671378091872791E-3</v>
      </c>
      <c r="U125" s="24">
        <v>0.2332155477031802</v>
      </c>
      <c r="V125" s="24">
        <v>2.8833922261484104</v>
      </c>
      <c r="W125" s="25"/>
      <c r="X125" s="22" t="s">
        <v>123</v>
      </c>
      <c r="Y125" s="28" t="s">
        <v>640</v>
      </c>
      <c r="Z125" s="22" t="s">
        <v>258</v>
      </c>
      <c r="AA125" s="26" t="s">
        <v>668</v>
      </c>
      <c r="AB125" s="22" t="s">
        <v>123</v>
      </c>
      <c r="AC125" s="28" t="s">
        <v>240</v>
      </c>
      <c r="AD125" s="28" t="s">
        <v>258</v>
      </c>
      <c r="AE125" s="36">
        <v>43908</v>
      </c>
    </row>
    <row r="126" spans="1:31" ht="15.6" x14ac:dyDescent="0.3">
      <c r="A126" s="21" t="s">
        <v>690</v>
      </c>
      <c r="B126" s="22" t="s">
        <v>691</v>
      </c>
      <c r="C126" s="22" t="s">
        <v>692</v>
      </c>
      <c r="D126" s="22" t="s">
        <v>135</v>
      </c>
      <c r="E126" s="27">
        <v>75202</v>
      </c>
      <c r="F126" s="22" t="s">
        <v>215</v>
      </c>
      <c r="G126" s="22" t="s">
        <v>195</v>
      </c>
      <c r="H126" s="22" t="s">
        <v>768</v>
      </c>
      <c r="I126" s="23">
        <v>1.29704301075269</v>
      </c>
      <c r="J126" s="24">
        <v>3.3922261484099145</v>
      </c>
      <c r="K126" s="24">
        <v>0</v>
      </c>
      <c r="L126" s="24">
        <v>1.0600706713780918E-2</v>
      </c>
      <c r="M126" s="24">
        <v>3.5335689045936395E-3</v>
      </c>
      <c r="N126" s="24">
        <v>2.3674911660777513</v>
      </c>
      <c r="O126" s="24">
        <v>0.86572438162544485</v>
      </c>
      <c r="P126" s="24">
        <v>8.1272084805653705E-2</v>
      </c>
      <c r="Q126" s="24">
        <v>9.1872791519434602E-2</v>
      </c>
      <c r="R126" s="24">
        <v>0.91166077738516194</v>
      </c>
      <c r="S126" s="24">
        <v>0.64664310954063742</v>
      </c>
      <c r="T126" s="24">
        <v>0.91519434628975571</v>
      </c>
      <c r="U126" s="24">
        <v>0.93286219081272437</v>
      </c>
      <c r="V126" s="24">
        <v>1.4310954063604304</v>
      </c>
      <c r="W126" s="25"/>
      <c r="X126" s="22" t="s">
        <v>455</v>
      </c>
      <c r="Y126" s="28" t="s">
        <v>240</v>
      </c>
      <c r="Z126" s="22" t="s">
        <v>258</v>
      </c>
      <c r="AA126" s="26" t="s">
        <v>695</v>
      </c>
      <c r="AB126" s="22" t="s">
        <v>147</v>
      </c>
      <c r="AC126" s="28"/>
      <c r="AD126" s="28"/>
      <c r="AE126" s="36"/>
    </row>
    <row r="127" spans="1:31" ht="15.6" x14ac:dyDescent="0.3">
      <c r="A127" s="21" t="s">
        <v>601</v>
      </c>
      <c r="B127" s="22" t="s">
        <v>602</v>
      </c>
      <c r="C127" s="22" t="s">
        <v>603</v>
      </c>
      <c r="D127" s="22" t="s">
        <v>316</v>
      </c>
      <c r="E127" s="27">
        <v>35447</v>
      </c>
      <c r="F127" s="22" t="s">
        <v>145</v>
      </c>
      <c r="G127" s="22" t="s">
        <v>146</v>
      </c>
      <c r="H127" s="22" t="s">
        <v>768</v>
      </c>
      <c r="I127" s="23">
        <v>5.4012345679012297</v>
      </c>
      <c r="J127" s="24">
        <v>7.0671378091872794E-2</v>
      </c>
      <c r="K127" s="24">
        <v>0.19081272084805653</v>
      </c>
      <c r="L127" s="24">
        <v>2.480565371024738</v>
      </c>
      <c r="M127" s="24">
        <v>0.25795053003533569</v>
      </c>
      <c r="N127" s="24">
        <v>4.9469964664310952E-2</v>
      </c>
      <c r="O127" s="24">
        <v>7.0671378091872791E-3</v>
      </c>
      <c r="P127" s="24">
        <v>2.9434628975265063</v>
      </c>
      <c r="Q127" s="24">
        <v>0</v>
      </c>
      <c r="R127" s="24">
        <v>2.6925795053003565</v>
      </c>
      <c r="S127" s="24">
        <v>0.19434628975265017</v>
      </c>
      <c r="T127" s="24">
        <v>7.0671378091872791E-3</v>
      </c>
      <c r="U127" s="24">
        <v>0.10600706713780918</v>
      </c>
      <c r="V127" s="24">
        <v>2.7491166077738547</v>
      </c>
      <c r="W127" s="25"/>
      <c r="X127" s="22" t="s">
        <v>147</v>
      </c>
      <c r="Y127" s="28"/>
      <c r="Z127" s="22"/>
      <c r="AA127" s="26"/>
      <c r="AB127" s="22" t="s">
        <v>147</v>
      </c>
      <c r="AC127" s="28"/>
      <c r="AD127" s="28"/>
      <c r="AE127" s="36"/>
    </row>
    <row r="128" spans="1:31" ht="15.6" x14ac:dyDescent="0.3">
      <c r="A128" s="21" t="s">
        <v>748</v>
      </c>
      <c r="B128" s="22" t="s">
        <v>749</v>
      </c>
      <c r="C128" s="22" t="s">
        <v>750</v>
      </c>
      <c r="D128" s="22" t="s">
        <v>766</v>
      </c>
      <c r="E128" s="27">
        <v>939</v>
      </c>
      <c r="F128" s="22" t="s">
        <v>230</v>
      </c>
      <c r="G128" s="22" t="s">
        <v>445</v>
      </c>
      <c r="H128" s="22" t="s">
        <v>768</v>
      </c>
      <c r="I128" s="23">
        <v>9.7200000000000006</v>
      </c>
      <c r="J128" s="24">
        <v>7.0671378091872791E-3</v>
      </c>
      <c r="K128" s="24">
        <v>0.58657243816254423</v>
      </c>
      <c r="L128" s="24">
        <v>1.3568904593639577</v>
      </c>
      <c r="M128" s="24">
        <v>0.44522968197879864</v>
      </c>
      <c r="N128" s="24">
        <v>2.2296819787985869</v>
      </c>
      <c r="O128" s="24">
        <v>0.14487632508833923</v>
      </c>
      <c r="P128" s="24">
        <v>2.1201413427561835E-2</v>
      </c>
      <c r="Q128" s="24">
        <v>0</v>
      </c>
      <c r="R128" s="24">
        <v>1.8303886925795059</v>
      </c>
      <c r="S128" s="24">
        <v>0.42402826855123671</v>
      </c>
      <c r="T128" s="24">
        <v>1.0600706713780918E-2</v>
      </c>
      <c r="U128" s="24">
        <v>0.13074204946996468</v>
      </c>
      <c r="V128" s="24">
        <v>1.7526501766784461</v>
      </c>
      <c r="W128" s="25"/>
      <c r="X128" s="22" t="s">
        <v>123</v>
      </c>
      <c r="Y128" s="28" t="s">
        <v>240</v>
      </c>
      <c r="Z128" s="22" t="s">
        <v>735</v>
      </c>
      <c r="AA128" s="26" t="s">
        <v>777</v>
      </c>
      <c r="AB128" s="22" t="s">
        <v>123</v>
      </c>
      <c r="AC128" s="28" t="s">
        <v>240</v>
      </c>
      <c r="AD128" s="28" t="s">
        <v>735</v>
      </c>
      <c r="AE128" s="36">
        <v>39241</v>
      </c>
    </row>
    <row r="129" spans="1:31" ht="15.6" x14ac:dyDescent="0.3">
      <c r="A129" s="21" t="s">
        <v>763</v>
      </c>
      <c r="B129" s="22" t="s">
        <v>764</v>
      </c>
      <c r="C129" s="22" t="s">
        <v>765</v>
      </c>
      <c r="D129" s="22" t="s">
        <v>151</v>
      </c>
      <c r="E129" s="27">
        <v>85365</v>
      </c>
      <c r="F129" s="22" t="s">
        <v>152</v>
      </c>
      <c r="G129" s="22" t="s">
        <v>767</v>
      </c>
      <c r="H129" s="22" t="s">
        <v>768</v>
      </c>
      <c r="I129" s="23">
        <v>2.1374407582938399</v>
      </c>
      <c r="J129" s="24">
        <v>0.6219081272084811</v>
      </c>
      <c r="K129" s="24">
        <v>1.6466431095406424</v>
      </c>
      <c r="L129" s="24">
        <v>0</v>
      </c>
      <c r="M129" s="24">
        <v>0</v>
      </c>
      <c r="N129" s="24">
        <v>0</v>
      </c>
      <c r="O129" s="24">
        <v>1.070671378091876</v>
      </c>
      <c r="P129" s="24">
        <v>0</v>
      </c>
      <c r="Q129" s="24">
        <v>1.1978798586572477</v>
      </c>
      <c r="R129" s="24">
        <v>0</v>
      </c>
      <c r="S129" s="24">
        <v>0</v>
      </c>
      <c r="T129" s="24">
        <v>0</v>
      </c>
      <c r="U129" s="24">
        <v>2.2685512367491261</v>
      </c>
      <c r="V129" s="24">
        <v>0</v>
      </c>
      <c r="W129" s="25"/>
      <c r="X129" s="22" t="s">
        <v>147</v>
      </c>
      <c r="Y129" s="28"/>
      <c r="Z129" s="22"/>
      <c r="AA129" s="26"/>
      <c r="AB129" s="22" t="s">
        <v>147</v>
      </c>
      <c r="AC129" s="28"/>
      <c r="AD129" s="28"/>
      <c r="AE129" s="36"/>
    </row>
    <row r="130" spans="1:31" ht="15.6" x14ac:dyDescent="0.3">
      <c r="A130" s="21" t="s">
        <v>711</v>
      </c>
      <c r="B130" s="22" t="s">
        <v>712</v>
      </c>
      <c r="C130" s="22" t="s">
        <v>713</v>
      </c>
      <c r="D130" s="22" t="s">
        <v>421</v>
      </c>
      <c r="E130" s="27">
        <v>52401</v>
      </c>
      <c r="F130" s="22" t="s">
        <v>289</v>
      </c>
      <c r="G130" s="22" t="s">
        <v>195</v>
      </c>
      <c r="H130" s="22" t="s">
        <v>768</v>
      </c>
      <c r="I130" s="23">
        <v>15</v>
      </c>
      <c r="J130" s="24">
        <v>0.24734982332155475</v>
      </c>
      <c r="K130" s="24">
        <v>1.3250883392226152</v>
      </c>
      <c r="L130" s="24">
        <v>0.16254416961130741</v>
      </c>
      <c r="M130" s="24">
        <v>0.13427561837455831</v>
      </c>
      <c r="N130" s="24">
        <v>1.1236749116607776</v>
      </c>
      <c r="O130" s="24">
        <v>0.19081272084805653</v>
      </c>
      <c r="P130" s="24">
        <v>0.52650176678445226</v>
      </c>
      <c r="Q130" s="24">
        <v>2.8268551236749116E-2</v>
      </c>
      <c r="R130" s="24">
        <v>0.61130742049469977</v>
      </c>
      <c r="S130" s="24">
        <v>0.86572438162544174</v>
      </c>
      <c r="T130" s="24">
        <v>0.17314487632508835</v>
      </c>
      <c r="U130" s="24">
        <v>0.21908127208480566</v>
      </c>
      <c r="V130" s="24">
        <v>1.1625441696113072</v>
      </c>
      <c r="W130" s="25"/>
      <c r="X130" s="22" t="s">
        <v>123</v>
      </c>
      <c r="Y130" s="28" t="s">
        <v>240</v>
      </c>
      <c r="Z130" s="22" t="s">
        <v>258</v>
      </c>
      <c r="AA130" s="26" t="s">
        <v>720</v>
      </c>
      <c r="AB130" s="22" t="s">
        <v>123</v>
      </c>
      <c r="AC130" s="28" t="s">
        <v>240</v>
      </c>
      <c r="AD130" s="28" t="s">
        <v>258</v>
      </c>
      <c r="AE130" s="36">
        <v>43041</v>
      </c>
    </row>
    <row r="131" spans="1:31" ht="15.6" x14ac:dyDescent="0.3">
      <c r="A131" s="21" t="s">
        <v>725</v>
      </c>
      <c r="B131" s="22" t="s">
        <v>726</v>
      </c>
      <c r="C131" s="22" t="s">
        <v>727</v>
      </c>
      <c r="D131" s="22" t="s">
        <v>734</v>
      </c>
      <c r="E131" s="27">
        <v>82901</v>
      </c>
      <c r="F131" s="22" t="s">
        <v>235</v>
      </c>
      <c r="G131" s="22" t="s">
        <v>195</v>
      </c>
      <c r="H131" s="22" t="s">
        <v>768</v>
      </c>
      <c r="I131" s="23">
        <v>7.14925373134328</v>
      </c>
      <c r="J131" s="24">
        <v>4.5936395759717315E-2</v>
      </c>
      <c r="K131" s="24">
        <v>0.11307420494699646</v>
      </c>
      <c r="L131" s="24">
        <v>0.68904593639575973</v>
      </c>
      <c r="M131" s="24">
        <v>0.90459363957597227</v>
      </c>
      <c r="N131" s="24">
        <v>1.6148409893992925</v>
      </c>
      <c r="O131" s="24">
        <v>6.3604240282685506E-2</v>
      </c>
      <c r="P131" s="24">
        <v>7.4204946996466431E-2</v>
      </c>
      <c r="Q131" s="24">
        <v>0</v>
      </c>
      <c r="R131" s="24">
        <v>1.5159010600706706</v>
      </c>
      <c r="S131" s="24">
        <v>0.1166077738515901</v>
      </c>
      <c r="T131" s="24">
        <v>5.6537102473498232E-2</v>
      </c>
      <c r="U131" s="24">
        <v>6.3604240282685506E-2</v>
      </c>
      <c r="V131" s="24">
        <v>1.5017667844522959</v>
      </c>
      <c r="W131" s="25"/>
      <c r="X131" s="22" t="s">
        <v>455</v>
      </c>
      <c r="Y131" s="28" t="s">
        <v>240</v>
      </c>
      <c r="Z131" s="22" t="s">
        <v>258</v>
      </c>
      <c r="AA131" s="26" t="s">
        <v>742</v>
      </c>
      <c r="AB131" s="22" t="s">
        <v>455</v>
      </c>
      <c r="AC131" s="28" t="s">
        <v>240</v>
      </c>
      <c r="AD131" s="28" t="s">
        <v>258</v>
      </c>
      <c r="AE131" s="36">
        <v>41493</v>
      </c>
    </row>
    <row r="132" spans="1:31" ht="15.6" x14ac:dyDescent="0.3">
      <c r="A132" s="21" t="s">
        <v>480</v>
      </c>
      <c r="B132" s="22" t="s">
        <v>481</v>
      </c>
      <c r="C132" s="22" t="s">
        <v>482</v>
      </c>
      <c r="D132" s="22" t="s">
        <v>135</v>
      </c>
      <c r="E132" s="27">
        <v>78562</v>
      </c>
      <c r="F132" s="22" t="s">
        <v>136</v>
      </c>
      <c r="G132" s="22" t="s">
        <v>195</v>
      </c>
      <c r="H132" s="22" t="s">
        <v>768</v>
      </c>
      <c r="I132" s="23">
        <v>1.67619047619048</v>
      </c>
      <c r="J132" s="24">
        <v>1.208480565371026</v>
      </c>
      <c r="K132" s="24">
        <v>0.20141342756183736</v>
      </c>
      <c r="L132" s="24">
        <v>0.16961130742049466</v>
      </c>
      <c r="M132" s="24">
        <v>4.9469964664310959E-2</v>
      </c>
      <c r="N132" s="24">
        <v>1.6042402826855162</v>
      </c>
      <c r="O132" s="24">
        <v>7.0671378091872791E-3</v>
      </c>
      <c r="P132" s="24">
        <v>1.7667844522968199E-2</v>
      </c>
      <c r="Q132" s="24">
        <v>0</v>
      </c>
      <c r="R132" s="24">
        <v>0.56890459363957668</v>
      </c>
      <c r="S132" s="24">
        <v>1.053003533568905</v>
      </c>
      <c r="T132" s="24">
        <v>3.5335689045936395E-3</v>
      </c>
      <c r="U132" s="24">
        <v>3.5335689045936395E-3</v>
      </c>
      <c r="V132" s="24">
        <v>1.6113074204947033</v>
      </c>
      <c r="W132" s="25"/>
      <c r="X132" s="22" t="s">
        <v>123</v>
      </c>
      <c r="Y132" s="28" t="s">
        <v>240</v>
      </c>
      <c r="Z132" s="22" t="s">
        <v>258</v>
      </c>
      <c r="AA132" s="26" t="s">
        <v>615</v>
      </c>
      <c r="AB132" s="22" t="s">
        <v>123</v>
      </c>
      <c r="AC132" s="28" t="s">
        <v>240</v>
      </c>
      <c r="AD132" s="28" t="s">
        <v>258</v>
      </c>
      <c r="AE132" s="36">
        <v>43714</v>
      </c>
    </row>
    <row r="133" spans="1:31" ht="15.6" x14ac:dyDescent="0.3">
      <c r="A133" s="21" t="s">
        <v>699</v>
      </c>
      <c r="B133" s="22" t="s">
        <v>700</v>
      </c>
      <c r="C133" s="22" t="s">
        <v>701</v>
      </c>
      <c r="D133" s="22" t="s">
        <v>676</v>
      </c>
      <c r="E133" s="27">
        <v>84321</v>
      </c>
      <c r="F133" s="22" t="s">
        <v>335</v>
      </c>
      <c r="G133" s="22" t="s">
        <v>195</v>
      </c>
      <c r="H133" s="22" t="s">
        <v>768</v>
      </c>
      <c r="I133" s="23">
        <v>3.30827067669173</v>
      </c>
      <c r="J133" s="24">
        <v>5.3003533568904596E-2</v>
      </c>
      <c r="K133" s="24">
        <v>0.31802120141342755</v>
      </c>
      <c r="L133" s="24">
        <v>0.59717314487632522</v>
      </c>
      <c r="M133" s="24">
        <v>0.62190812720848077</v>
      </c>
      <c r="N133" s="24">
        <v>1.5017667844522991</v>
      </c>
      <c r="O133" s="24">
        <v>4.2402826855123671E-2</v>
      </c>
      <c r="P133" s="24">
        <v>1.7667844522968199E-2</v>
      </c>
      <c r="Q133" s="24">
        <v>2.8268551236749116E-2</v>
      </c>
      <c r="R133" s="24">
        <v>1.1802120141342769</v>
      </c>
      <c r="S133" s="24">
        <v>0.20141342756183744</v>
      </c>
      <c r="T133" s="24">
        <v>0.13074204946996468</v>
      </c>
      <c r="U133" s="24">
        <v>7.7738515901060068E-2</v>
      </c>
      <c r="V133" s="24">
        <v>1.3922261484098957</v>
      </c>
      <c r="W133" s="25"/>
      <c r="X133" s="22" t="s">
        <v>123</v>
      </c>
      <c r="Y133" s="28" t="s">
        <v>240</v>
      </c>
      <c r="Z133" s="22" t="s">
        <v>258</v>
      </c>
      <c r="AA133" s="26" t="s">
        <v>707</v>
      </c>
      <c r="AB133" s="22" t="s">
        <v>123</v>
      </c>
      <c r="AC133" s="28" t="s">
        <v>240</v>
      </c>
      <c r="AD133" s="28" t="s">
        <v>705</v>
      </c>
      <c r="AE133" s="36">
        <v>42810</v>
      </c>
    </row>
    <row r="134" spans="1:31" ht="15.6" x14ac:dyDescent="0.3">
      <c r="A134" s="21" t="s">
        <v>752</v>
      </c>
      <c r="B134" s="22" t="s">
        <v>753</v>
      </c>
      <c r="C134" s="22" t="s">
        <v>754</v>
      </c>
      <c r="D134" s="22" t="s">
        <v>135</v>
      </c>
      <c r="E134" s="27">
        <v>78840</v>
      </c>
      <c r="F134" s="22" t="s">
        <v>136</v>
      </c>
      <c r="G134" s="22" t="s">
        <v>195</v>
      </c>
      <c r="H134" s="22" t="s">
        <v>768</v>
      </c>
      <c r="I134" s="23">
        <v>2.9285714285714302</v>
      </c>
      <c r="J134" s="24">
        <v>0.25795053003533563</v>
      </c>
      <c r="K134" s="24">
        <v>0.7773851590106009</v>
      </c>
      <c r="L134" s="24">
        <v>0.25441696113074203</v>
      </c>
      <c r="M134" s="24">
        <v>2.4734982332155479E-2</v>
      </c>
      <c r="N134" s="24">
        <v>0.99293286219081334</v>
      </c>
      <c r="O134" s="24">
        <v>0.23674911660777384</v>
      </c>
      <c r="P134" s="24">
        <v>8.4805653710247342E-2</v>
      </c>
      <c r="Q134" s="24">
        <v>0</v>
      </c>
      <c r="R134" s="24">
        <v>0.62897526501766787</v>
      </c>
      <c r="S134" s="24">
        <v>0.21201413427561833</v>
      </c>
      <c r="T134" s="24">
        <v>0.1872791519434629</v>
      </c>
      <c r="U134" s="24">
        <v>0.28621908127208484</v>
      </c>
      <c r="V134" s="24">
        <v>1.0353356890459369</v>
      </c>
      <c r="W134" s="25"/>
      <c r="X134" s="22" t="s">
        <v>123</v>
      </c>
      <c r="Y134" s="28" t="s">
        <v>240</v>
      </c>
      <c r="Z134" s="22" t="s">
        <v>258</v>
      </c>
      <c r="AA134" s="26" t="s">
        <v>780</v>
      </c>
      <c r="AB134" s="22" t="s">
        <v>455</v>
      </c>
      <c r="AC134" s="28" t="s">
        <v>240</v>
      </c>
      <c r="AD134" s="28" t="s">
        <v>258</v>
      </c>
      <c r="AE134" s="36">
        <v>43374</v>
      </c>
    </row>
    <row r="135" spans="1:31" ht="15.6" x14ac:dyDescent="0.3">
      <c r="A135" s="21" t="s">
        <v>755</v>
      </c>
      <c r="B135" s="22" t="s">
        <v>756</v>
      </c>
      <c r="C135" s="22" t="s">
        <v>757</v>
      </c>
      <c r="D135" s="22" t="s">
        <v>719</v>
      </c>
      <c r="E135" s="27">
        <v>83318</v>
      </c>
      <c r="F135" s="22" t="s">
        <v>335</v>
      </c>
      <c r="G135" s="22" t="s">
        <v>146</v>
      </c>
      <c r="H135" s="22" t="s">
        <v>768</v>
      </c>
      <c r="I135" s="23">
        <v>3.7252747252747298</v>
      </c>
      <c r="J135" s="24">
        <v>0.23674911660777384</v>
      </c>
      <c r="K135" s="24">
        <v>0.49469964664310956</v>
      </c>
      <c r="L135" s="24">
        <v>0.32508833922261487</v>
      </c>
      <c r="M135" s="24">
        <v>0.14840989399293283</v>
      </c>
      <c r="N135" s="24">
        <v>0.9575971731448768</v>
      </c>
      <c r="O135" s="24">
        <v>0.21908127208480566</v>
      </c>
      <c r="P135" s="24">
        <v>2.8268551236749116E-2</v>
      </c>
      <c r="Q135" s="24">
        <v>0</v>
      </c>
      <c r="R135" s="24">
        <v>0.39575971731448767</v>
      </c>
      <c r="S135" s="24">
        <v>0.23674911660777384</v>
      </c>
      <c r="T135" s="24">
        <v>0.35335689045936391</v>
      </c>
      <c r="U135" s="24">
        <v>0.21908127208480566</v>
      </c>
      <c r="V135" s="24">
        <v>0.71024734982332161</v>
      </c>
      <c r="W135" s="25"/>
      <c r="X135" s="22" t="s">
        <v>455</v>
      </c>
      <c r="Y135" s="28" t="s">
        <v>240</v>
      </c>
      <c r="Z135" s="22" t="s">
        <v>258</v>
      </c>
      <c r="AA135" s="26" t="s">
        <v>721</v>
      </c>
      <c r="AB135" s="22" t="s">
        <v>455</v>
      </c>
      <c r="AC135" s="28" t="s">
        <v>240</v>
      </c>
      <c r="AD135" s="28" t="s">
        <v>258</v>
      </c>
      <c r="AE135" s="36">
        <v>42983</v>
      </c>
    </row>
    <row r="136" spans="1:31" ht="15.6" x14ac:dyDescent="0.3">
      <c r="A136" s="21" t="s">
        <v>728</v>
      </c>
      <c r="B136" s="22" t="s">
        <v>729</v>
      </c>
      <c r="C136" s="22" t="s">
        <v>730</v>
      </c>
      <c r="D136" s="22" t="s">
        <v>229</v>
      </c>
      <c r="E136" s="27">
        <v>33762</v>
      </c>
      <c r="F136" s="22" t="s">
        <v>230</v>
      </c>
      <c r="G136" s="22" t="s">
        <v>195</v>
      </c>
      <c r="H136" s="22" t="s">
        <v>768</v>
      </c>
      <c r="I136" s="23">
        <v>1.58080808080808</v>
      </c>
      <c r="J136" s="24">
        <v>8.8339222614840979E-2</v>
      </c>
      <c r="K136" s="24">
        <v>0.43462897526501809</v>
      </c>
      <c r="L136" s="24">
        <v>0.39575971731448784</v>
      </c>
      <c r="M136" s="24">
        <v>0.19081272084805648</v>
      </c>
      <c r="N136" s="24">
        <v>0.72438162544169771</v>
      </c>
      <c r="O136" s="24">
        <v>0.34982332155477047</v>
      </c>
      <c r="P136" s="24">
        <v>1.0600706713780918E-2</v>
      </c>
      <c r="Q136" s="24">
        <v>2.4734982332155479E-2</v>
      </c>
      <c r="R136" s="24">
        <v>0.26501766784452285</v>
      </c>
      <c r="S136" s="24">
        <v>0.19787985865724378</v>
      </c>
      <c r="T136" s="24">
        <v>0.26855123674911652</v>
      </c>
      <c r="U136" s="24">
        <v>0.37809187279151962</v>
      </c>
      <c r="V136" s="24">
        <v>0.60424028268551344</v>
      </c>
      <c r="W136" s="25"/>
      <c r="X136" s="22" t="s">
        <v>455</v>
      </c>
      <c r="Y136" s="28" t="s">
        <v>240</v>
      </c>
      <c r="Z136" s="22" t="s">
        <v>258</v>
      </c>
      <c r="AA136" s="26" t="s">
        <v>743</v>
      </c>
      <c r="AB136" s="22" t="s">
        <v>455</v>
      </c>
      <c r="AC136" s="28" t="s">
        <v>240</v>
      </c>
      <c r="AD136" s="28" t="s">
        <v>258</v>
      </c>
      <c r="AE136" s="36">
        <v>43019</v>
      </c>
    </row>
    <row r="137" spans="1:31" ht="15.6" x14ac:dyDescent="0.3">
      <c r="A137" s="21" t="s">
        <v>758</v>
      </c>
      <c r="B137" s="22" t="s">
        <v>759</v>
      </c>
      <c r="C137" s="22" t="s">
        <v>751</v>
      </c>
      <c r="D137" s="22" t="s">
        <v>374</v>
      </c>
      <c r="E137" s="27">
        <v>40510</v>
      </c>
      <c r="F137" s="22" t="s">
        <v>310</v>
      </c>
      <c r="G137" s="22" t="s">
        <v>195</v>
      </c>
      <c r="H137" s="22" t="s">
        <v>768</v>
      </c>
      <c r="I137" s="23">
        <v>1.6282722513089001</v>
      </c>
      <c r="J137" s="24">
        <v>0.10954063604240281</v>
      </c>
      <c r="K137" s="24">
        <v>0.33568904593639592</v>
      </c>
      <c r="L137" s="24">
        <v>0.37102473498233229</v>
      </c>
      <c r="M137" s="24">
        <v>0.28975265017667845</v>
      </c>
      <c r="N137" s="24">
        <v>0.72791519434629082</v>
      </c>
      <c r="O137" s="24">
        <v>0.36042402826855152</v>
      </c>
      <c r="P137" s="24">
        <v>1.7667844522968199E-2</v>
      </c>
      <c r="Q137" s="24">
        <v>0</v>
      </c>
      <c r="R137" s="24">
        <v>0.33922261484098953</v>
      </c>
      <c r="S137" s="24">
        <v>0.25088339222614831</v>
      </c>
      <c r="T137" s="24">
        <v>0.15547703180212011</v>
      </c>
      <c r="U137" s="24">
        <v>0.36042402826855147</v>
      </c>
      <c r="V137" s="24">
        <v>0.55477031802120202</v>
      </c>
      <c r="W137" s="25"/>
      <c r="X137" s="22" t="s">
        <v>455</v>
      </c>
      <c r="Y137" s="28" t="s">
        <v>240</v>
      </c>
      <c r="Z137" s="22" t="s">
        <v>258</v>
      </c>
      <c r="AA137" s="26" t="s">
        <v>781</v>
      </c>
      <c r="AB137" s="22" t="s">
        <v>455</v>
      </c>
      <c r="AC137" s="28" t="s">
        <v>240</v>
      </c>
      <c r="AD137" s="28" t="s">
        <v>258</v>
      </c>
      <c r="AE137" s="36">
        <v>42983</v>
      </c>
    </row>
    <row r="138" spans="1:31" ht="15.6" x14ac:dyDescent="0.3">
      <c r="A138" s="21" t="s">
        <v>785</v>
      </c>
      <c r="B138" s="22" t="s">
        <v>786</v>
      </c>
      <c r="C138" s="22" t="s">
        <v>787</v>
      </c>
      <c r="D138" s="22" t="s">
        <v>324</v>
      </c>
      <c r="E138" s="27">
        <v>73075</v>
      </c>
      <c r="F138" s="22" t="s">
        <v>215</v>
      </c>
      <c r="G138" s="22" t="s">
        <v>146</v>
      </c>
      <c r="H138" s="22" t="s">
        <v>768</v>
      </c>
      <c r="I138" s="23">
        <v>1.50526315789474</v>
      </c>
      <c r="J138" s="24">
        <v>0.39929328621908167</v>
      </c>
      <c r="K138" s="24">
        <v>0.3356890459363957</v>
      </c>
      <c r="L138" s="24">
        <v>0.16607773851590102</v>
      </c>
      <c r="M138" s="24">
        <v>0.12014134275618374</v>
      </c>
      <c r="N138" s="24">
        <v>0.48763250883392273</v>
      </c>
      <c r="O138" s="24">
        <v>0.51236749116607816</v>
      </c>
      <c r="P138" s="24">
        <v>7.0671378091872791E-3</v>
      </c>
      <c r="Q138" s="24">
        <v>1.4134275618374558E-2</v>
      </c>
      <c r="R138" s="24">
        <v>0.17667844522968193</v>
      </c>
      <c r="S138" s="24">
        <v>9.1872791519434616E-2</v>
      </c>
      <c r="T138" s="24">
        <v>0.20494699646643103</v>
      </c>
      <c r="U138" s="24">
        <v>0.5477031802120147</v>
      </c>
      <c r="V138" s="24">
        <v>0.33922261484098959</v>
      </c>
      <c r="W138" s="25"/>
      <c r="X138" s="22" t="s">
        <v>455</v>
      </c>
      <c r="Y138" s="28" t="s">
        <v>240</v>
      </c>
      <c r="Z138" s="22" t="s">
        <v>258</v>
      </c>
      <c r="AA138" s="26" t="s">
        <v>620</v>
      </c>
      <c r="AB138" s="22" t="s">
        <v>455</v>
      </c>
      <c r="AC138" s="28" t="s">
        <v>240</v>
      </c>
      <c r="AD138" s="28" t="s">
        <v>258</v>
      </c>
      <c r="AE138" s="36">
        <v>42566</v>
      </c>
    </row>
    <row r="139" spans="1:31" ht="15.6" x14ac:dyDescent="0.3">
      <c r="A139" s="21" t="s">
        <v>788</v>
      </c>
      <c r="B139" s="22" t="s">
        <v>789</v>
      </c>
      <c r="C139" s="22" t="s">
        <v>790</v>
      </c>
      <c r="D139" s="22" t="s">
        <v>719</v>
      </c>
      <c r="E139" s="27">
        <v>83647</v>
      </c>
      <c r="F139" s="22" t="s">
        <v>335</v>
      </c>
      <c r="G139" s="22" t="s">
        <v>195</v>
      </c>
      <c r="H139" s="22" t="s">
        <v>768</v>
      </c>
      <c r="I139" s="23">
        <v>2.71428571428571</v>
      </c>
      <c r="J139" s="24">
        <v>0.1519434628975265</v>
      </c>
      <c r="K139" s="24">
        <v>5.3003533568904589E-2</v>
      </c>
      <c r="L139" s="24">
        <v>0.26855123674911663</v>
      </c>
      <c r="M139" s="24">
        <v>0.26501766784452296</v>
      </c>
      <c r="N139" s="24">
        <v>0.57243816254417001</v>
      </c>
      <c r="O139" s="24">
        <v>8.8339222614840993E-2</v>
      </c>
      <c r="P139" s="24">
        <v>7.0671378091872791E-3</v>
      </c>
      <c r="Q139" s="24">
        <v>7.0671378091872794E-2</v>
      </c>
      <c r="R139" s="24">
        <v>0.37809187279151962</v>
      </c>
      <c r="S139" s="24">
        <v>0.12720848056537101</v>
      </c>
      <c r="T139" s="24">
        <v>7.4204946996466417E-2</v>
      </c>
      <c r="U139" s="24">
        <v>0.1590106007067138</v>
      </c>
      <c r="V139" s="24">
        <v>0.45229681978798603</v>
      </c>
      <c r="W139" s="25"/>
      <c r="X139" s="22" t="s">
        <v>455</v>
      </c>
      <c r="Y139" s="28" t="s">
        <v>240</v>
      </c>
      <c r="Z139" s="22" t="s">
        <v>258</v>
      </c>
      <c r="AA139" s="26" t="s">
        <v>721</v>
      </c>
      <c r="AB139" s="22" t="s">
        <v>455</v>
      </c>
      <c r="AC139" s="28" t="s">
        <v>240</v>
      </c>
      <c r="AD139" s="28" t="s">
        <v>258</v>
      </c>
      <c r="AE139" s="36">
        <v>42983</v>
      </c>
    </row>
    <row r="140" spans="1:31" ht="15.6" x14ac:dyDescent="0.3">
      <c r="A140" s="21" t="s">
        <v>731</v>
      </c>
      <c r="B140" s="22" t="s">
        <v>732</v>
      </c>
      <c r="C140" s="22" t="s">
        <v>733</v>
      </c>
      <c r="D140" s="22" t="s">
        <v>130</v>
      </c>
      <c r="E140" s="27">
        <v>30060</v>
      </c>
      <c r="F140" s="22" t="s">
        <v>131</v>
      </c>
      <c r="G140" s="22" t="s">
        <v>146</v>
      </c>
      <c r="H140" s="22" t="s">
        <v>768</v>
      </c>
      <c r="I140" s="23">
        <v>2.1489361702127701</v>
      </c>
      <c r="J140" s="24">
        <v>6.7137809187279157E-2</v>
      </c>
      <c r="K140" s="24">
        <v>0.13780918727915195</v>
      </c>
      <c r="L140" s="24">
        <v>0.29681978798586567</v>
      </c>
      <c r="M140" s="24">
        <v>0.20494699646643105</v>
      </c>
      <c r="N140" s="24">
        <v>0.48409893992932884</v>
      </c>
      <c r="O140" s="24">
        <v>0.17314487632508832</v>
      </c>
      <c r="P140" s="24">
        <v>1.7667844522968199E-2</v>
      </c>
      <c r="Q140" s="24">
        <v>3.180212014134276E-2</v>
      </c>
      <c r="R140" s="24">
        <v>0.23321554770318012</v>
      </c>
      <c r="S140" s="24">
        <v>0.12367491166077739</v>
      </c>
      <c r="T140" s="24">
        <v>0.16254416961130741</v>
      </c>
      <c r="U140" s="24">
        <v>0.18727915194346287</v>
      </c>
      <c r="V140" s="24">
        <v>0.31802120141342755</v>
      </c>
      <c r="W140" s="25"/>
      <c r="X140" s="22" t="s">
        <v>455</v>
      </c>
      <c r="Y140" s="28" t="s">
        <v>240</v>
      </c>
      <c r="Z140" s="22" t="s">
        <v>258</v>
      </c>
      <c r="AA140" s="26" t="s">
        <v>744</v>
      </c>
      <c r="AB140" s="22" t="s">
        <v>455</v>
      </c>
      <c r="AC140" s="28" t="s">
        <v>240</v>
      </c>
      <c r="AD140" s="28" t="s">
        <v>258</v>
      </c>
      <c r="AE140" s="36">
        <v>42993</v>
      </c>
    </row>
    <row r="141" spans="1:31" ht="15.6" x14ac:dyDescent="0.3">
      <c r="A141" s="21" t="s">
        <v>791</v>
      </c>
      <c r="B141" s="22" t="s">
        <v>792</v>
      </c>
      <c r="C141" s="22" t="s">
        <v>793</v>
      </c>
      <c r="D141" s="22" t="s">
        <v>437</v>
      </c>
      <c r="E141" s="27">
        <v>46802</v>
      </c>
      <c r="F141" s="22" t="s">
        <v>310</v>
      </c>
      <c r="G141" s="22" t="s">
        <v>195</v>
      </c>
      <c r="H141" s="22" t="s">
        <v>768</v>
      </c>
      <c r="I141" s="23">
        <v>1.7403846153846201</v>
      </c>
      <c r="J141" s="24">
        <v>0.10600706713780918</v>
      </c>
      <c r="K141" s="24">
        <v>0.19081272084805648</v>
      </c>
      <c r="L141" s="24">
        <v>0.21908127208480557</v>
      </c>
      <c r="M141" s="24">
        <v>0.12367491166077739</v>
      </c>
      <c r="N141" s="24">
        <v>0.35335689045936414</v>
      </c>
      <c r="O141" s="24">
        <v>0.25441696113074197</v>
      </c>
      <c r="P141" s="24">
        <v>2.8268551236749116E-2</v>
      </c>
      <c r="Q141" s="24">
        <v>3.5335689045936395E-3</v>
      </c>
      <c r="R141" s="24">
        <v>0.1095406360424028</v>
      </c>
      <c r="S141" s="24">
        <v>0.1448763250883392</v>
      </c>
      <c r="T141" s="24">
        <v>0.12720848056537101</v>
      </c>
      <c r="U141" s="24">
        <v>0.25795053003533563</v>
      </c>
      <c r="V141" s="24">
        <v>0.14134275618374556</v>
      </c>
      <c r="W141" s="25"/>
      <c r="X141" s="22" t="s">
        <v>147</v>
      </c>
      <c r="Y141" s="28"/>
      <c r="Z141" s="22"/>
      <c r="AA141" s="26"/>
      <c r="AB141" s="22" t="s">
        <v>147</v>
      </c>
      <c r="AC141" s="28"/>
      <c r="AD141" s="28"/>
      <c r="AE141" s="36"/>
    </row>
    <row r="142" spans="1:31" ht="15.6" x14ac:dyDescent="0.3">
      <c r="A142" s="22" t="s">
        <v>794</v>
      </c>
      <c r="B142" s="22" t="s">
        <v>795</v>
      </c>
      <c r="C142" s="22" t="s">
        <v>796</v>
      </c>
      <c r="D142" s="22" t="s">
        <v>693</v>
      </c>
      <c r="E142" s="27">
        <v>28429</v>
      </c>
      <c r="F142" s="22" t="s">
        <v>131</v>
      </c>
      <c r="G142" s="22" t="s">
        <v>146</v>
      </c>
      <c r="H142" s="22" t="s">
        <v>768</v>
      </c>
      <c r="I142" s="23">
        <v>2.0795454545454501</v>
      </c>
      <c r="J142" s="24">
        <v>0.18374558303886923</v>
      </c>
      <c r="K142" s="24">
        <v>0.16254416961130741</v>
      </c>
      <c r="L142" s="24">
        <v>0.24381625441696106</v>
      </c>
      <c r="M142" s="24">
        <v>4.9469964664310952E-2</v>
      </c>
      <c r="N142" s="24">
        <v>0.53003533568904648</v>
      </c>
      <c r="O142" s="24">
        <v>0.10600706713780918</v>
      </c>
      <c r="P142" s="24">
        <v>0</v>
      </c>
      <c r="Q142" s="24">
        <v>3.5335689045936395E-3</v>
      </c>
      <c r="R142" s="24">
        <v>0.23321554770318015</v>
      </c>
      <c r="S142" s="24">
        <v>0.13780918727915192</v>
      </c>
      <c r="T142" s="24">
        <v>0.15901060070671377</v>
      </c>
      <c r="U142" s="24">
        <v>0.10954063604240281</v>
      </c>
      <c r="V142" s="24">
        <v>0.29328621908127206</v>
      </c>
      <c r="W142" s="25"/>
      <c r="X142" s="22" t="s">
        <v>455</v>
      </c>
      <c r="Y142" s="28" t="s">
        <v>240</v>
      </c>
      <c r="Z142" s="22" t="s">
        <v>258</v>
      </c>
      <c r="AA142" s="26" t="s">
        <v>779</v>
      </c>
      <c r="AB142" s="22" t="s">
        <v>455</v>
      </c>
      <c r="AC142" s="28" t="s">
        <v>240</v>
      </c>
      <c r="AD142" s="28" t="s">
        <v>258</v>
      </c>
      <c r="AE142" s="105">
        <v>42629</v>
      </c>
    </row>
    <row r="143" spans="1:31" ht="15.6" x14ac:dyDescent="0.3">
      <c r="A143" s="106" t="s">
        <v>797</v>
      </c>
      <c r="B143" s="106" t="s">
        <v>798</v>
      </c>
      <c r="C143" s="106" t="s">
        <v>799</v>
      </c>
      <c r="D143" s="106" t="s">
        <v>829</v>
      </c>
      <c r="E143" s="108">
        <v>72086</v>
      </c>
      <c r="F143" s="106" t="s">
        <v>145</v>
      </c>
      <c r="G143" s="106" t="s">
        <v>146</v>
      </c>
      <c r="H143" s="106" t="s">
        <v>768</v>
      </c>
      <c r="I143" s="107">
        <v>2.25</v>
      </c>
      <c r="J143" s="107">
        <v>1.4134275618374558E-2</v>
      </c>
      <c r="K143" s="107">
        <v>0.22614840989399287</v>
      </c>
      <c r="L143" s="107">
        <v>0.26855123674911657</v>
      </c>
      <c r="M143" s="107">
        <v>7.067137809187278E-2</v>
      </c>
      <c r="N143" s="107">
        <v>0.49116607773851623</v>
      </c>
      <c r="O143" s="107">
        <v>7.7738515901060068E-2</v>
      </c>
      <c r="P143" s="107">
        <v>7.0671378091872791E-3</v>
      </c>
      <c r="Q143" s="107">
        <v>3.5335689045936395E-3</v>
      </c>
      <c r="R143" s="107">
        <v>0.31095406360424027</v>
      </c>
      <c r="S143" s="107">
        <v>9.5406360424028266E-2</v>
      </c>
      <c r="T143" s="107">
        <v>9.5406360424028253E-2</v>
      </c>
      <c r="U143" s="107">
        <v>7.7738515901060068E-2</v>
      </c>
      <c r="V143" s="107">
        <v>0.46643109540636085</v>
      </c>
      <c r="W143" s="106"/>
      <c r="X143" s="106" t="s">
        <v>455</v>
      </c>
      <c r="Y143" s="106" t="s">
        <v>240</v>
      </c>
      <c r="Z143" s="22" t="s">
        <v>258</v>
      </c>
      <c r="AA143" s="26" t="s">
        <v>833</v>
      </c>
      <c r="AB143" s="22" t="s">
        <v>455</v>
      </c>
      <c r="AC143" s="28" t="s">
        <v>240</v>
      </c>
      <c r="AD143" s="28" t="s">
        <v>258</v>
      </c>
      <c r="AE143" s="36">
        <v>42976</v>
      </c>
    </row>
    <row r="144" spans="1:31" ht="15.6" x14ac:dyDescent="0.3">
      <c r="A144" s="106" t="s">
        <v>702</v>
      </c>
      <c r="B144" s="106" t="s">
        <v>703</v>
      </c>
      <c r="C144" s="106" t="s">
        <v>704</v>
      </c>
      <c r="D144" s="106" t="s">
        <v>151</v>
      </c>
      <c r="E144" s="108">
        <v>85344</v>
      </c>
      <c r="F144" s="106" t="s">
        <v>152</v>
      </c>
      <c r="G144" s="106" t="s">
        <v>195</v>
      </c>
      <c r="H144" s="106" t="s">
        <v>768</v>
      </c>
      <c r="I144" s="107">
        <v>1.75</v>
      </c>
      <c r="J144" s="107">
        <v>1.4134275618374558E-2</v>
      </c>
      <c r="K144" s="107">
        <v>0.48409893992932945</v>
      </c>
      <c r="L144" s="107">
        <v>6.0070671378091869E-2</v>
      </c>
      <c r="M144" s="107">
        <v>0</v>
      </c>
      <c r="N144" s="107">
        <v>0.52296819787985949</v>
      </c>
      <c r="O144" s="107">
        <v>3.1802120141342753E-2</v>
      </c>
      <c r="P144" s="107">
        <v>3.5335689045936395E-3</v>
      </c>
      <c r="Q144" s="107">
        <v>0</v>
      </c>
      <c r="R144" s="107">
        <v>0.42402826855123732</v>
      </c>
      <c r="S144" s="107">
        <v>6.7137809187279143E-2</v>
      </c>
      <c r="T144" s="107">
        <v>2.4734982332155479E-2</v>
      </c>
      <c r="U144" s="107">
        <v>4.2402826855123671E-2</v>
      </c>
      <c r="V144" s="107">
        <v>0.50883392226148483</v>
      </c>
      <c r="W144" s="106"/>
      <c r="X144" s="106" t="s">
        <v>455</v>
      </c>
      <c r="Y144" s="106" t="s">
        <v>240</v>
      </c>
      <c r="Z144" s="22" t="s">
        <v>258</v>
      </c>
      <c r="AA144" s="26" t="s">
        <v>696</v>
      </c>
      <c r="AB144" s="22" t="s">
        <v>455</v>
      </c>
      <c r="AC144" s="28" t="s">
        <v>240</v>
      </c>
      <c r="AD144" s="28" t="s">
        <v>258</v>
      </c>
      <c r="AE144" s="36">
        <v>42986</v>
      </c>
    </row>
    <row r="145" spans="1:31" ht="15.6" x14ac:dyDescent="0.3">
      <c r="A145" s="21" t="s">
        <v>760</v>
      </c>
      <c r="B145" s="22" t="s">
        <v>761</v>
      </c>
      <c r="C145" s="22" t="s">
        <v>762</v>
      </c>
      <c r="D145" s="22" t="s">
        <v>135</v>
      </c>
      <c r="E145" s="27">
        <v>78223</v>
      </c>
      <c r="F145" s="22" t="s">
        <v>136</v>
      </c>
      <c r="G145" s="22" t="s">
        <v>50</v>
      </c>
      <c r="H145" s="22" t="s">
        <v>768</v>
      </c>
      <c r="I145" s="23">
        <v>1.44047619047619</v>
      </c>
      <c r="J145" s="24">
        <v>0.45936395759717358</v>
      </c>
      <c r="K145" s="24">
        <v>0</v>
      </c>
      <c r="L145" s="24">
        <v>0</v>
      </c>
      <c r="M145" s="24">
        <v>0</v>
      </c>
      <c r="N145" s="24">
        <v>0</v>
      </c>
      <c r="O145" s="24">
        <v>0.24028268551236748</v>
      </c>
      <c r="P145" s="24">
        <v>0</v>
      </c>
      <c r="Q145" s="24">
        <v>0.2190812720848056</v>
      </c>
      <c r="R145" s="24">
        <v>0</v>
      </c>
      <c r="S145" s="24">
        <v>0</v>
      </c>
      <c r="T145" s="24">
        <v>0</v>
      </c>
      <c r="U145" s="24">
        <v>0.45936395759717358</v>
      </c>
      <c r="V145" s="24">
        <v>2.8268551236749116E-2</v>
      </c>
      <c r="W145" s="25"/>
      <c r="X145" s="22" t="s">
        <v>147</v>
      </c>
      <c r="Y145" s="28"/>
      <c r="Z145" s="22"/>
      <c r="AA145" s="26"/>
      <c r="AB145" s="22" t="s">
        <v>147</v>
      </c>
      <c r="AC145" s="28"/>
      <c r="AD145" s="28"/>
      <c r="AE145" s="36"/>
    </row>
    <row r="146" spans="1:31" ht="15.6" x14ac:dyDescent="0.3">
      <c r="A146" s="21" t="s">
        <v>672</v>
      </c>
      <c r="B146" s="22" t="s">
        <v>673</v>
      </c>
      <c r="C146" s="22" t="s">
        <v>674</v>
      </c>
      <c r="D146" s="22" t="s">
        <v>309</v>
      </c>
      <c r="E146" s="27">
        <v>61061</v>
      </c>
      <c r="F146" s="22" t="s">
        <v>310</v>
      </c>
      <c r="G146" s="22" t="s">
        <v>195</v>
      </c>
      <c r="H146" s="22" t="s">
        <v>768</v>
      </c>
      <c r="I146" s="23">
        <v>2.3508771929824599</v>
      </c>
      <c r="J146" s="24">
        <v>1.4134275618374558E-2</v>
      </c>
      <c r="K146" s="24">
        <v>3.8869257950530041E-2</v>
      </c>
      <c r="L146" s="24">
        <v>0.14134275618374559</v>
      </c>
      <c r="M146" s="24">
        <v>0.26501766784452291</v>
      </c>
      <c r="N146" s="24">
        <v>0.4134275618374561</v>
      </c>
      <c r="O146" s="24">
        <v>2.1201413427561839E-2</v>
      </c>
      <c r="P146" s="24">
        <v>2.4734982332155479E-2</v>
      </c>
      <c r="Q146" s="24">
        <v>0</v>
      </c>
      <c r="R146" s="24">
        <v>0.35689045936395775</v>
      </c>
      <c r="S146" s="24">
        <v>5.6537102473498232E-2</v>
      </c>
      <c r="T146" s="24">
        <v>2.4734982332155479E-2</v>
      </c>
      <c r="U146" s="24">
        <v>2.1201413427561839E-2</v>
      </c>
      <c r="V146" s="24">
        <v>0.3851590106007069</v>
      </c>
      <c r="W146" s="25"/>
      <c r="X146" s="22" t="s">
        <v>147</v>
      </c>
      <c r="Y146" s="28"/>
      <c r="Z146" s="22"/>
      <c r="AA146" s="26" t="s">
        <v>249</v>
      </c>
      <c r="AB146" s="22" t="s">
        <v>147</v>
      </c>
      <c r="AC146" s="28"/>
      <c r="AD146" s="28"/>
      <c r="AE146" s="36"/>
    </row>
    <row r="147" spans="1:31" ht="15.6" x14ac:dyDescent="0.3">
      <c r="A147" s="21" t="s">
        <v>800</v>
      </c>
      <c r="B147" s="22" t="s">
        <v>801</v>
      </c>
      <c r="C147" s="22" t="s">
        <v>802</v>
      </c>
      <c r="D147" s="22" t="s">
        <v>719</v>
      </c>
      <c r="E147" s="27">
        <v>83442</v>
      </c>
      <c r="F147" s="22" t="s">
        <v>335</v>
      </c>
      <c r="G147" s="22" t="s">
        <v>146</v>
      </c>
      <c r="H147" s="22" t="s">
        <v>768</v>
      </c>
      <c r="I147" s="23">
        <v>4.9583333333333304</v>
      </c>
      <c r="J147" s="24">
        <v>3.5335689045936397E-2</v>
      </c>
      <c r="K147" s="24">
        <v>6.7137809187279157E-2</v>
      </c>
      <c r="L147" s="24">
        <v>8.8339222614840979E-2</v>
      </c>
      <c r="M147" s="24">
        <v>0.24381625441696114</v>
      </c>
      <c r="N147" s="24">
        <v>0.36042402826855119</v>
      </c>
      <c r="O147" s="24">
        <v>1.7667844522968199E-2</v>
      </c>
      <c r="P147" s="24">
        <v>4.2402826855123671E-2</v>
      </c>
      <c r="Q147" s="24">
        <v>1.4134275618374558E-2</v>
      </c>
      <c r="R147" s="24">
        <v>0.18021201413427562</v>
      </c>
      <c r="S147" s="24">
        <v>0.13780918727915195</v>
      </c>
      <c r="T147" s="24">
        <v>8.4805653710247342E-2</v>
      </c>
      <c r="U147" s="24">
        <v>3.180212014134276E-2</v>
      </c>
      <c r="V147" s="24">
        <v>0.25441696113074203</v>
      </c>
      <c r="W147" s="25"/>
      <c r="X147" s="22" t="s">
        <v>455</v>
      </c>
      <c r="Y147" s="28" t="s">
        <v>240</v>
      </c>
      <c r="Z147" s="22" t="s">
        <v>258</v>
      </c>
      <c r="AA147" s="26" t="s">
        <v>721</v>
      </c>
      <c r="AB147" s="22" t="s">
        <v>455</v>
      </c>
      <c r="AC147" s="28" t="s">
        <v>240</v>
      </c>
      <c r="AD147" s="28" t="s">
        <v>258</v>
      </c>
      <c r="AE147" s="105">
        <v>42983</v>
      </c>
    </row>
    <row r="148" spans="1:31" ht="15.6" x14ac:dyDescent="0.3">
      <c r="A148" s="21" t="s">
        <v>803</v>
      </c>
      <c r="B148" s="22" t="s">
        <v>804</v>
      </c>
      <c r="C148" s="22" t="s">
        <v>805</v>
      </c>
      <c r="D148" s="22" t="s">
        <v>244</v>
      </c>
      <c r="E148" s="27">
        <v>15001</v>
      </c>
      <c r="F148" s="22" t="s">
        <v>245</v>
      </c>
      <c r="G148" s="22" t="s">
        <v>195</v>
      </c>
      <c r="H148" s="22" t="s">
        <v>768</v>
      </c>
      <c r="I148" s="23">
        <v>16.8</v>
      </c>
      <c r="J148" s="24">
        <v>0</v>
      </c>
      <c r="K148" s="24">
        <v>0.14487632508833923</v>
      </c>
      <c r="L148" s="24">
        <v>0.21201413427561838</v>
      </c>
      <c r="M148" s="24">
        <v>3.1802120141342753E-2</v>
      </c>
      <c r="N148" s="24">
        <v>0.38869257950530034</v>
      </c>
      <c r="O148" s="24">
        <v>0</v>
      </c>
      <c r="P148" s="24">
        <v>0</v>
      </c>
      <c r="Q148" s="24">
        <v>0</v>
      </c>
      <c r="R148" s="24">
        <v>0.26148409893992935</v>
      </c>
      <c r="S148" s="24">
        <v>0.12720848056537104</v>
      </c>
      <c r="T148" s="24">
        <v>0</v>
      </c>
      <c r="U148" s="24">
        <v>0</v>
      </c>
      <c r="V148" s="24">
        <v>0.30035335689045933</v>
      </c>
      <c r="W148" s="25"/>
      <c r="X148" s="22" t="s">
        <v>455</v>
      </c>
      <c r="Y148" s="28" t="s">
        <v>240</v>
      </c>
      <c r="Z148" s="22" t="s">
        <v>258</v>
      </c>
      <c r="AA148" s="26" t="s">
        <v>834</v>
      </c>
      <c r="AB148" s="22" t="s">
        <v>147</v>
      </c>
      <c r="AC148" s="28"/>
      <c r="AD148" s="28"/>
      <c r="AE148" s="36"/>
    </row>
    <row r="149" spans="1:31" ht="15.6" x14ac:dyDescent="0.3">
      <c r="A149" s="22" t="s">
        <v>637</v>
      </c>
      <c r="B149" s="22" t="s">
        <v>638</v>
      </c>
      <c r="C149" s="22" t="s">
        <v>639</v>
      </c>
      <c r="D149" s="22" t="s">
        <v>224</v>
      </c>
      <c r="E149" s="27">
        <v>22604</v>
      </c>
      <c r="F149" s="22" t="s">
        <v>225</v>
      </c>
      <c r="G149" s="22" t="s">
        <v>681</v>
      </c>
      <c r="H149" s="22" t="s">
        <v>768</v>
      </c>
      <c r="I149" s="23"/>
      <c r="J149" s="24">
        <v>0</v>
      </c>
      <c r="K149" s="24">
        <v>0</v>
      </c>
      <c r="L149" s="24">
        <v>0</v>
      </c>
      <c r="M149" s="24">
        <v>0.35689045936395758</v>
      </c>
      <c r="N149" s="24">
        <v>0.35689045936395758</v>
      </c>
      <c r="O149" s="24">
        <v>0</v>
      </c>
      <c r="P149" s="24">
        <v>0</v>
      </c>
      <c r="Q149" s="24">
        <v>0</v>
      </c>
      <c r="R149" s="24">
        <v>0</v>
      </c>
      <c r="S149" s="24">
        <v>0</v>
      </c>
      <c r="T149" s="24">
        <v>0.35689045936395758</v>
      </c>
      <c r="U149" s="24">
        <v>0</v>
      </c>
      <c r="V149" s="24">
        <v>0</v>
      </c>
      <c r="W149" s="25">
        <v>2</v>
      </c>
      <c r="X149" s="22" t="s">
        <v>147</v>
      </c>
      <c r="Y149" s="28"/>
      <c r="Z149" s="22"/>
      <c r="AA149" s="26"/>
      <c r="AB149" s="22" t="s">
        <v>147</v>
      </c>
      <c r="AC149" s="28"/>
      <c r="AD149" s="28"/>
      <c r="AE149" s="36"/>
    </row>
    <row r="150" spans="1:31" ht="15.6" x14ac:dyDescent="0.3">
      <c r="A150" s="106" t="s">
        <v>806</v>
      </c>
      <c r="B150" s="106" t="s">
        <v>807</v>
      </c>
      <c r="C150" s="106" t="s">
        <v>808</v>
      </c>
      <c r="D150" s="106" t="s">
        <v>719</v>
      </c>
      <c r="E150" s="108">
        <v>83605</v>
      </c>
      <c r="F150" s="106" t="s">
        <v>335</v>
      </c>
      <c r="G150" s="106" t="s">
        <v>146</v>
      </c>
      <c r="H150" s="106" t="s">
        <v>768</v>
      </c>
      <c r="I150" s="107">
        <v>3.8260869565217401</v>
      </c>
      <c r="J150" s="107">
        <v>0</v>
      </c>
      <c r="K150" s="107">
        <v>7.7738515901060068E-2</v>
      </c>
      <c r="L150" s="107">
        <v>0.21554770318021196</v>
      </c>
      <c r="M150" s="107">
        <v>3.180212014134276E-2</v>
      </c>
      <c r="N150" s="107">
        <v>0.303886925795053</v>
      </c>
      <c r="O150" s="107">
        <v>2.1201413427561839E-2</v>
      </c>
      <c r="P150" s="107">
        <v>0</v>
      </c>
      <c r="Q150" s="107">
        <v>0</v>
      </c>
      <c r="R150" s="107">
        <v>9.1872791519434643E-2</v>
      </c>
      <c r="S150" s="107">
        <v>0.10954063604240283</v>
      </c>
      <c r="T150" s="107">
        <v>0.10247349823321554</v>
      </c>
      <c r="U150" s="107">
        <v>2.1201413427561839E-2</v>
      </c>
      <c r="V150" s="107">
        <v>0.11660777385159012</v>
      </c>
      <c r="W150" s="106"/>
      <c r="X150" s="106" t="s">
        <v>455</v>
      </c>
      <c r="Y150" s="106" t="s">
        <v>240</v>
      </c>
      <c r="Z150" s="22" t="s">
        <v>258</v>
      </c>
      <c r="AA150" s="26" t="s">
        <v>778</v>
      </c>
      <c r="AB150" s="22" t="s">
        <v>455</v>
      </c>
      <c r="AC150" s="28" t="s">
        <v>240</v>
      </c>
      <c r="AD150" s="28" t="s">
        <v>258</v>
      </c>
      <c r="AE150" s="36">
        <v>42586</v>
      </c>
    </row>
    <row r="151" spans="1:31" ht="15.6" x14ac:dyDescent="0.3">
      <c r="A151" s="106" t="s">
        <v>809</v>
      </c>
      <c r="B151" s="106" t="s">
        <v>810</v>
      </c>
      <c r="C151" s="106" t="s">
        <v>811</v>
      </c>
      <c r="D151" s="106" t="s">
        <v>413</v>
      </c>
      <c r="E151" s="108">
        <v>67846</v>
      </c>
      <c r="F151" s="106" t="s">
        <v>310</v>
      </c>
      <c r="G151" s="106" t="s">
        <v>146</v>
      </c>
      <c r="H151" s="106" t="s">
        <v>768</v>
      </c>
      <c r="I151" s="107">
        <v>1.9375</v>
      </c>
      <c r="J151" s="107">
        <v>1.7667844522968199E-2</v>
      </c>
      <c r="K151" s="107">
        <v>8.8339222614840965E-2</v>
      </c>
      <c r="L151" s="107">
        <v>8.1272084805653719E-2</v>
      </c>
      <c r="M151" s="107">
        <v>4.5936395759717315E-2</v>
      </c>
      <c r="N151" s="107">
        <v>0.13780918727915192</v>
      </c>
      <c r="O151" s="107">
        <v>8.1272084805653705E-2</v>
      </c>
      <c r="P151" s="107">
        <v>1.4134275618374558E-2</v>
      </c>
      <c r="Q151" s="107">
        <v>0</v>
      </c>
      <c r="R151" s="107">
        <v>7.4204946996466417E-2</v>
      </c>
      <c r="S151" s="107">
        <v>2.826855123674912E-2</v>
      </c>
      <c r="T151" s="107">
        <v>3.8869257950530034E-2</v>
      </c>
      <c r="U151" s="107">
        <v>9.1872791519434616E-2</v>
      </c>
      <c r="V151" s="107">
        <v>0.15901060070671375</v>
      </c>
      <c r="W151" s="106"/>
      <c r="X151" s="106" t="s">
        <v>123</v>
      </c>
      <c r="Y151" s="106" t="s">
        <v>240</v>
      </c>
      <c r="Z151" s="22" t="s">
        <v>735</v>
      </c>
      <c r="AA151" s="26" t="s">
        <v>835</v>
      </c>
      <c r="AB151" s="22" t="s">
        <v>147</v>
      </c>
      <c r="AC151" s="28"/>
      <c r="AD151" s="28"/>
      <c r="AE151" s="105"/>
    </row>
    <row r="152" spans="1:31" ht="15.6" x14ac:dyDescent="0.3">
      <c r="A152" s="21" t="s">
        <v>812</v>
      </c>
      <c r="B152" s="22" t="s">
        <v>813</v>
      </c>
      <c r="C152" s="22" t="s">
        <v>814</v>
      </c>
      <c r="D152" s="22" t="s">
        <v>830</v>
      </c>
      <c r="E152" s="27">
        <v>99501</v>
      </c>
      <c r="F152" s="22" t="s">
        <v>170</v>
      </c>
      <c r="G152" s="22" t="s">
        <v>195</v>
      </c>
      <c r="H152" s="22" t="s">
        <v>768</v>
      </c>
      <c r="I152" s="23">
        <v>4.8888888888888902</v>
      </c>
      <c r="J152" s="24">
        <v>0</v>
      </c>
      <c r="K152" s="24">
        <v>5.6537102473498232E-2</v>
      </c>
      <c r="L152" s="24">
        <v>3.8869257950530034E-2</v>
      </c>
      <c r="M152" s="24">
        <v>7.0671378091872794E-2</v>
      </c>
      <c r="N152" s="24">
        <v>0.14134275618374556</v>
      </c>
      <c r="O152" s="24">
        <v>2.4734982332155479E-2</v>
      </c>
      <c r="P152" s="24">
        <v>0</v>
      </c>
      <c r="Q152" s="24">
        <v>0</v>
      </c>
      <c r="R152" s="24">
        <v>9.8939929328621903E-2</v>
      </c>
      <c r="S152" s="24">
        <v>1.0600706713780919E-2</v>
      </c>
      <c r="T152" s="24">
        <v>3.1802120141342753E-2</v>
      </c>
      <c r="U152" s="24">
        <v>2.4734982332155479E-2</v>
      </c>
      <c r="V152" s="24">
        <v>9.540636042402828E-2</v>
      </c>
      <c r="W152" s="25"/>
      <c r="X152" s="22" t="s">
        <v>455</v>
      </c>
      <c r="Y152" s="28" t="s">
        <v>240</v>
      </c>
      <c r="Z152" s="22" t="s">
        <v>258</v>
      </c>
      <c r="AA152" s="26" t="s">
        <v>836</v>
      </c>
      <c r="AB152" s="22" t="s">
        <v>455</v>
      </c>
      <c r="AC152" s="28" t="s">
        <v>240</v>
      </c>
      <c r="AD152" s="28" t="s">
        <v>258</v>
      </c>
      <c r="AE152" s="36">
        <v>42530</v>
      </c>
    </row>
    <row r="153" spans="1:31" ht="15.6" x14ac:dyDescent="0.3">
      <c r="A153" s="22" t="s">
        <v>815</v>
      </c>
      <c r="B153" s="22" t="s">
        <v>816</v>
      </c>
      <c r="C153" s="22" t="s">
        <v>817</v>
      </c>
      <c r="D153" s="22" t="s">
        <v>734</v>
      </c>
      <c r="E153" s="27">
        <v>82601</v>
      </c>
      <c r="F153" s="22" t="s">
        <v>235</v>
      </c>
      <c r="G153" s="22" t="s">
        <v>195</v>
      </c>
      <c r="H153" s="22" t="s">
        <v>768</v>
      </c>
      <c r="I153" s="23">
        <v>1.7777777777777799</v>
      </c>
      <c r="J153" s="24">
        <v>1.0600706713780918E-2</v>
      </c>
      <c r="K153" s="24">
        <v>3.5335689045936395E-3</v>
      </c>
      <c r="L153" s="24">
        <v>8.8339222614840979E-2</v>
      </c>
      <c r="M153" s="24">
        <v>2.1201413427561839E-2</v>
      </c>
      <c r="N153" s="24">
        <v>0.12014134275618371</v>
      </c>
      <c r="O153" s="24">
        <v>0</v>
      </c>
      <c r="P153" s="24">
        <v>0</v>
      </c>
      <c r="Q153" s="24">
        <v>3.5335689045936395E-3</v>
      </c>
      <c r="R153" s="24">
        <v>3.8869257950530034E-2</v>
      </c>
      <c r="S153" s="24">
        <v>4.9469964664310945E-2</v>
      </c>
      <c r="T153" s="24">
        <v>3.1802120141342753E-2</v>
      </c>
      <c r="U153" s="24">
        <v>3.5335689045936395E-3</v>
      </c>
      <c r="V153" s="24">
        <v>8.8339222614840979E-2</v>
      </c>
      <c r="W153" s="25"/>
      <c r="X153" s="22" t="s">
        <v>455</v>
      </c>
      <c r="Y153" s="28" t="s">
        <v>240</v>
      </c>
      <c r="Z153" s="22" t="s">
        <v>258</v>
      </c>
      <c r="AA153" s="26" t="s">
        <v>833</v>
      </c>
      <c r="AB153" s="22" t="s">
        <v>455</v>
      </c>
      <c r="AC153" s="28" t="s">
        <v>240</v>
      </c>
      <c r="AD153" s="28" t="s">
        <v>258</v>
      </c>
      <c r="AE153" s="36">
        <v>42986</v>
      </c>
    </row>
    <row r="154" spans="1:31" ht="15.6" x14ac:dyDescent="0.3">
      <c r="A154" s="106" t="s">
        <v>818</v>
      </c>
      <c r="B154" s="106" t="s">
        <v>819</v>
      </c>
      <c r="C154" s="106" t="s">
        <v>820</v>
      </c>
      <c r="D154" s="106" t="s">
        <v>135</v>
      </c>
      <c r="E154" s="108">
        <v>76513</v>
      </c>
      <c r="F154" s="106" t="s">
        <v>136</v>
      </c>
      <c r="G154" s="106" t="s">
        <v>146</v>
      </c>
      <c r="H154" s="106" t="s">
        <v>768</v>
      </c>
      <c r="I154" s="107">
        <v>2.4615384615384599</v>
      </c>
      <c r="J154" s="107">
        <v>0</v>
      </c>
      <c r="K154" s="107">
        <v>3.8869257950530034E-2</v>
      </c>
      <c r="L154" s="107">
        <v>4.2402826855123671E-2</v>
      </c>
      <c r="M154" s="107">
        <v>3.8869257950530034E-2</v>
      </c>
      <c r="N154" s="107">
        <v>7.7738515901060082E-2</v>
      </c>
      <c r="O154" s="107">
        <v>2.8268551236749116E-2</v>
      </c>
      <c r="P154" s="107">
        <v>7.0671378091872791E-3</v>
      </c>
      <c r="Q154" s="107">
        <v>7.0671378091872791E-3</v>
      </c>
      <c r="R154" s="107">
        <v>0</v>
      </c>
      <c r="S154" s="107">
        <v>4.5936395759717315E-2</v>
      </c>
      <c r="T154" s="107">
        <v>3.8869257950530034E-2</v>
      </c>
      <c r="U154" s="107">
        <v>3.5335689045936397E-2</v>
      </c>
      <c r="V154" s="107">
        <v>3.180212014134276E-2</v>
      </c>
      <c r="W154" s="106"/>
      <c r="X154" s="106" t="s">
        <v>147</v>
      </c>
      <c r="Y154" s="106"/>
      <c r="Z154" s="22"/>
      <c r="AA154" s="26"/>
      <c r="AB154" s="22" t="s">
        <v>147</v>
      </c>
      <c r="AC154" s="28"/>
      <c r="AD154" s="28"/>
      <c r="AE154" s="36"/>
    </row>
    <row r="155" spans="1:31" ht="15.6" x14ac:dyDescent="0.3">
      <c r="A155" s="106" t="s">
        <v>821</v>
      </c>
      <c r="B155" s="106" t="s">
        <v>822</v>
      </c>
      <c r="C155" s="106" t="s">
        <v>823</v>
      </c>
      <c r="D155" s="106" t="s">
        <v>234</v>
      </c>
      <c r="E155" s="108">
        <v>81132</v>
      </c>
      <c r="F155" s="106" t="s">
        <v>235</v>
      </c>
      <c r="G155" s="106" t="s">
        <v>146</v>
      </c>
      <c r="H155" s="106" t="s">
        <v>768</v>
      </c>
      <c r="I155" s="107">
        <v>2.2222222222222201</v>
      </c>
      <c r="J155" s="107">
        <v>0</v>
      </c>
      <c r="K155" s="107">
        <v>2.4734982332155479E-2</v>
      </c>
      <c r="L155" s="107">
        <v>3.8869257950530034E-2</v>
      </c>
      <c r="M155" s="107">
        <v>1.0600706713780919E-2</v>
      </c>
      <c r="N155" s="107">
        <v>7.4204946996466417E-2</v>
      </c>
      <c r="O155" s="107">
        <v>0</v>
      </c>
      <c r="P155" s="107">
        <v>0</v>
      </c>
      <c r="Q155" s="107">
        <v>0</v>
      </c>
      <c r="R155" s="107">
        <v>1.0600706713780919E-2</v>
      </c>
      <c r="S155" s="107">
        <v>3.180212014134276E-2</v>
      </c>
      <c r="T155" s="107">
        <v>2.4734982332155479E-2</v>
      </c>
      <c r="U155" s="107">
        <v>7.0671378091872791E-3</v>
      </c>
      <c r="V155" s="107">
        <v>4.5936395759717315E-2</v>
      </c>
      <c r="W155" s="106"/>
      <c r="X155" s="106" t="s">
        <v>455</v>
      </c>
      <c r="Y155" s="106" t="s">
        <v>240</v>
      </c>
      <c r="Z155" s="22" t="s">
        <v>258</v>
      </c>
      <c r="AA155" s="26" t="s">
        <v>837</v>
      </c>
      <c r="AB155" s="22" t="s">
        <v>455</v>
      </c>
      <c r="AC155" s="28" t="s">
        <v>240</v>
      </c>
      <c r="AD155" s="28" t="s">
        <v>258</v>
      </c>
      <c r="AE155" s="105">
        <v>42888</v>
      </c>
    </row>
    <row r="156" spans="1:31" ht="15.6" x14ac:dyDescent="0.3">
      <c r="A156" s="106" t="s">
        <v>824</v>
      </c>
      <c r="B156" s="106" t="s">
        <v>825</v>
      </c>
      <c r="C156" s="106" t="s">
        <v>826</v>
      </c>
      <c r="D156" s="106" t="s">
        <v>135</v>
      </c>
      <c r="E156" s="108">
        <v>78539</v>
      </c>
      <c r="F156" s="106" t="s">
        <v>136</v>
      </c>
      <c r="G156" s="106" t="s">
        <v>50</v>
      </c>
      <c r="H156" s="106" t="s">
        <v>768</v>
      </c>
      <c r="I156" s="107">
        <v>0.123076923076923</v>
      </c>
      <c r="J156" s="107">
        <v>7.0671378091872791E-3</v>
      </c>
      <c r="K156" s="107">
        <v>5.6537102473498232E-2</v>
      </c>
      <c r="L156" s="107">
        <v>0</v>
      </c>
      <c r="M156" s="107">
        <v>0</v>
      </c>
      <c r="N156" s="107">
        <v>0</v>
      </c>
      <c r="O156" s="107">
        <v>7.0671378091872791E-3</v>
      </c>
      <c r="P156" s="107">
        <v>0</v>
      </c>
      <c r="Q156" s="107">
        <v>5.6537102473498232E-2</v>
      </c>
      <c r="R156" s="107">
        <v>0</v>
      </c>
      <c r="S156" s="107">
        <v>0</v>
      </c>
      <c r="T156" s="107">
        <v>0</v>
      </c>
      <c r="U156" s="107">
        <v>6.3604240282685506E-2</v>
      </c>
      <c r="V156" s="107">
        <v>0</v>
      </c>
      <c r="W156" s="106"/>
      <c r="X156" s="106" t="s">
        <v>147</v>
      </c>
      <c r="Y156" s="106"/>
      <c r="Z156" s="22"/>
      <c r="AA156" s="26"/>
      <c r="AB156" s="22" t="s">
        <v>147</v>
      </c>
      <c r="AC156" s="28"/>
      <c r="AD156" s="28"/>
      <c r="AE156" s="36"/>
    </row>
    <row r="157" spans="1:31" ht="15.6" x14ac:dyDescent="0.3">
      <c r="A157" s="106" t="s">
        <v>827</v>
      </c>
      <c r="B157" s="106" t="s">
        <v>828</v>
      </c>
      <c r="C157" s="106" t="s">
        <v>199</v>
      </c>
      <c r="D157" s="106" t="s">
        <v>135</v>
      </c>
      <c r="E157" s="108">
        <v>79902</v>
      </c>
      <c r="F157" s="106" t="s">
        <v>179</v>
      </c>
      <c r="G157" s="106" t="s">
        <v>50</v>
      </c>
      <c r="H157" s="106" t="s">
        <v>768</v>
      </c>
      <c r="I157" s="107">
        <v>2</v>
      </c>
      <c r="J157" s="107">
        <v>5.3003533568904589E-2</v>
      </c>
      <c r="K157" s="107">
        <v>0</v>
      </c>
      <c r="L157" s="107">
        <v>0</v>
      </c>
      <c r="M157" s="107">
        <v>0</v>
      </c>
      <c r="N157" s="107">
        <v>7.0671378091872791E-3</v>
      </c>
      <c r="O157" s="107">
        <v>3.180212014134276E-2</v>
      </c>
      <c r="P157" s="107">
        <v>3.5335689045936395E-3</v>
      </c>
      <c r="Q157" s="107">
        <v>1.0600706713780918E-2</v>
      </c>
      <c r="R157" s="107">
        <v>3.5335689045936395E-3</v>
      </c>
      <c r="S157" s="107">
        <v>7.0671378091872791E-3</v>
      </c>
      <c r="T157" s="107">
        <v>0</v>
      </c>
      <c r="U157" s="107">
        <v>4.2402826855123671E-2</v>
      </c>
      <c r="V157" s="107">
        <v>3.180212014134276E-2</v>
      </c>
      <c r="W157" s="106"/>
      <c r="X157" s="106" t="s">
        <v>147</v>
      </c>
      <c r="Y157" s="106"/>
      <c r="Z157" s="22"/>
      <c r="AA157" s="26"/>
      <c r="AB157" s="22" t="s">
        <v>147</v>
      </c>
      <c r="AC157" s="28"/>
      <c r="AD157" s="28"/>
      <c r="AE157" s="36"/>
    </row>
  </sheetData>
  <mergeCells count="15">
    <mergeCell ref="A1:D1"/>
    <mergeCell ref="A2:D2"/>
    <mergeCell ref="A3:D3"/>
    <mergeCell ref="E3:H3"/>
    <mergeCell ref="I3:L3"/>
    <mergeCell ref="Y3:AB3"/>
    <mergeCell ref="AC3:AE3"/>
    <mergeCell ref="W5:AE5"/>
    <mergeCell ref="A4:V4"/>
    <mergeCell ref="J5:M5"/>
    <mergeCell ref="N5:Q5"/>
    <mergeCell ref="R5:U5"/>
    <mergeCell ref="M3:P3"/>
    <mergeCell ref="Q3:T3"/>
    <mergeCell ref="U3:X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36A0-2D09-4F6C-99EE-C92FA9C9EBA7}">
  <dimension ref="A1:F17"/>
  <sheetViews>
    <sheetView workbookViewId="0">
      <selection activeCell="F9" sqref="F9"/>
    </sheetView>
  </sheetViews>
  <sheetFormatPr defaultRowHeight="14.4" x14ac:dyDescent="0.3"/>
  <cols>
    <col min="1" max="1" width="74.6640625" customWidth="1"/>
  </cols>
  <sheetData>
    <row r="1" spans="1:6" ht="25.8" x14ac:dyDescent="0.3">
      <c r="A1" s="137" t="s">
        <v>5</v>
      </c>
      <c r="B1" s="137"/>
      <c r="C1" s="137"/>
      <c r="D1" s="137"/>
      <c r="E1" s="137"/>
      <c r="F1" s="137"/>
    </row>
    <row r="3" spans="1:6" x14ac:dyDescent="0.3">
      <c r="A3" s="148" t="s">
        <v>838</v>
      </c>
      <c r="B3" s="174"/>
      <c r="C3" s="174"/>
      <c r="D3" s="174"/>
      <c r="E3" s="174"/>
    </row>
    <row r="4" spans="1:6" ht="24" customHeight="1" x14ac:dyDescent="0.3">
      <c r="A4" s="109" t="s">
        <v>839</v>
      </c>
      <c r="B4" s="109" t="s">
        <v>840</v>
      </c>
    </row>
    <row r="5" spans="1:6" ht="15" thickBot="1" x14ac:dyDescent="0.35">
      <c r="A5" s="111" t="s">
        <v>841</v>
      </c>
      <c r="B5" s="112">
        <v>74</v>
      </c>
    </row>
    <row r="6" spans="1:6" ht="15" thickTop="1" x14ac:dyDescent="0.3">
      <c r="A6" s="113" t="s">
        <v>842</v>
      </c>
      <c r="B6" s="114">
        <v>3</v>
      </c>
    </row>
    <row r="7" spans="1:6" x14ac:dyDescent="0.3">
      <c r="A7" s="115" t="s">
        <v>843</v>
      </c>
      <c r="B7" s="110">
        <v>1</v>
      </c>
    </row>
    <row r="8" spans="1:6" x14ac:dyDescent="0.3">
      <c r="A8" s="115" t="s">
        <v>844</v>
      </c>
      <c r="B8" s="110">
        <v>2</v>
      </c>
    </row>
    <row r="9" spans="1:6" x14ac:dyDescent="0.3">
      <c r="A9" s="113" t="s">
        <v>845</v>
      </c>
      <c r="B9" s="113">
        <v>3</v>
      </c>
    </row>
    <row r="10" spans="1:6" x14ac:dyDescent="0.3">
      <c r="A10" s="116" t="s">
        <v>23</v>
      </c>
      <c r="B10" s="117">
        <v>1</v>
      </c>
    </row>
    <row r="11" spans="1:6" x14ac:dyDescent="0.3">
      <c r="A11" s="116" t="s">
        <v>24</v>
      </c>
      <c r="B11" s="117">
        <v>1</v>
      </c>
    </row>
    <row r="12" spans="1:6" x14ac:dyDescent="0.3">
      <c r="A12" s="116" t="s">
        <v>38</v>
      </c>
      <c r="B12" s="117">
        <v>1</v>
      </c>
    </row>
    <row r="14" spans="1:6" ht="14.55" customHeight="1" x14ac:dyDescent="0.3">
      <c r="A14" s="175" t="s">
        <v>846</v>
      </c>
      <c r="B14" s="175"/>
    </row>
    <row r="15" spans="1:6" x14ac:dyDescent="0.3">
      <c r="A15" s="175"/>
      <c r="B15" s="175"/>
    </row>
    <row r="16" spans="1:6" x14ac:dyDescent="0.3">
      <c r="A16" s="175"/>
      <c r="B16" s="175"/>
    </row>
    <row r="17" spans="1:2" x14ac:dyDescent="0.3">
      <c r="A17" s="175"/>
      <c r="B17" s="175"/>
    </row>
  </sheetData>
  <sheetProtection sheet="1" objects="1" scenarios="1"/>
  <mergeCells count="3">
    <mergeCell ref="A1:F1"/>
    <mergeCell ref="A3:E3"/>
    <mergeCell ref="A14:B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F37F-DCC3-459A-A219-E578FAA731A8}">
  <dimension ref="A1:AX125"/>
  <sheetViews>
    <sheetView showGridLines="0" zoomScale="70" zoomScaleNormal="70" zoomScaleSheetLayoutView="70" zoomScalePageLayoutView="90" workbookViewId="0">
      <selection sqref="A1:D1"/>
    </sheetView>
  </sheetViews>
  <sheetFormatPr defaultRowHeight="14.4" x14ac:dyDescent="0.3"/>
  <cols>
    <col min="1" max="1" width="36.44140625" customWidth="1"/>
    <col min="2" max="2" width="20.6640625" bestFit="1" customWidth="1"/>
    <col min="3" max="3" width="11.44140625" customWidth="1"/>
    <col min="4" max="4" width="14.44140625" customWidth="1"/>
    <col min="5" max="5" width="13.109375" customWidth="1"/>
    <col min="6" max="6" width="12.88671875" customWidth="1"/>
    <col min="7" max="8" width="10.44140625" customWidth="1"/>
    <col min="9" max="9" width="13.44140625" customWidth="1"/>
    <col min="10" max="10" width="11.5546875" customWidth="1"/>
    <col min="12" max="12" width="7.5546875" bestFit="1" customWidth="1"/>
    <col min="13" max="13" width="9" bestFit="1" customWidth="1"/>
    <col min="14" max="14" width="13.5546875" customWidth="1"/>
    <col min="15" max="15" width="17.109375" customWidth="1"/>
    <col min="16" max="16" width="10.44140625" customWidth="1"/>
    <col min="25" max="25" width="8.88671875" customWidth="1"/>
    <col min="27" max="27" width="10.5546875" bestFit="1" customWidth="1"/>
  </cols>
  <sheetData>
    <row r="1" spans="1:50" s="6" customFormat="1" ht="27.75" customHeight="1" x14ac:dyDescent="0.25">
      <c r="A1" s="137" t="s">
        <v>5</v>
      </c>
      <c r="B1" s="137"/>
      <c r="C1" s="137"/>
      <c r="D1" s="137"/>
    </row>
    <row r="2" spans="1:50" s="1" customFormat="1" ht="45.75" customHeight="1" x14ac:dyDescent="0.25">
      <c r="A2" s="138" t="s">
        <v>1</v>
      </c>
      <c r="B2" s="138"/>
      <c r="C2" s="138"/>
      <c r="D2" s="138"/>
      <c r="E2" s="138"/>
      <c r="F2" s="138"/>
      <c r="G2" s="138"/>
      <c r="H2" s="138"/>
      <c r="I2" s="138"/>
      <c r="J2" s="138"/>
      <c r="K2" s="138"/>
      <c r="L2" s="138"/>
      <c r="M2" s="138"/>
      <c r="N2" s="138"/>
      <c r="O2" s="138"/>
      <c r="P2" s="138"/>
      <c r="Q2" s="60"/>
      <c r="R2" s="60"/>
      <c r="S2" s="60"/>
      <c r="T2" s="60"/>
      <c r="U2" s="60"/>
      <c r="V2" s="60"/>
    </row>
    <row r="3" spans="1:50" ht="31.5" customHeight="1" x14ac:dyDescent="0.3">
      <c r="A3" s="136" t="s">
        <v>870</v>
      </c>
      <c r="B3" s="136"/>
      <c r="C3" s="136"/>
      <c r="D3" s="136"/>
      <c r="E3" s="58"/>
      <c r="F3" s="58"/>
      <c r="G3" s="58"/>
      <c r="H3" s="58"/>
      <c r="I3" s="58"/>
      <c r="J3" s="58"/>
      <c r="K3" s="58"/>
      <c r="L3" s="58"/>
      <c r="M3" s="58"/>
      <c r="N3" s="58"/>
      <c r="O3" s="58"/>
      <c r="P3" s="58"/>
      <c r="Q3" s="58"/>
      <c r="R3" s="58"/>
      <c r="S3" s="58"/>
      <c r="T3" s="58"/>
      <c r="U3" s="58"/>
      <c r="V3" s="58"/>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row>
    <row r="4" spans="1:50" s="6" customFormat="1" ht="30.75" customHeight="1" x14ac:dyDescent="0.25">
      <c r="A4" s="261"/>
      <c r="B4" s="261"/>
      <c r="C4" s="261"/>
      <c r="D4" s="261"/>
      <c r="E4" s="261"/>
      <c r="F4" s="261"/>
      <c r="G4" s="261"/>
      <c r="H4" s="261"/>
      <c r="I4" s="261"/>
      <c r="J4" s="261"/>
      <c r="K4" s="261"/>
      <c r="L4" s="261"/>
      <c r="M4" s="261"/>
      <c r="N4" s="261"/>
      <c r="O4" s="261"/>
      <c r="P4" s="261"/>
      <c r="Q4" s="261"/>
      <c r="R4" s="261"/>
      <c r="S4" s="261"/>
      <c r="T4" s="261"/>
      <c r="U4" s="261"/>
      <c r="V4" s="261"/>
      <c r="W4" s="260"/>
      <c r="X4" s="260"/>
      <c r="Y4" s="260"/>
      <c r="Z4" s="260"/>
    </row>
    <row r="5" spans="1:50" s="1" customFormat="1" ht="7.5" customHeight="1" thickBot="1" x14ac:dyDescent="0.3">
      <c r="A5" s="259"/>
      <c r="B5" s="259"/>
      <c r="C5" s="259"/>
      <c r="D5" s="259"/>
      <c r="E5" s="259"/>
      <c r="F5" s="259"/>
      <c r="G5" s="259"/>
      <c r="H5" s="259"/>
      <c r="I5" s="259"/>
      <c r="J5" s="259"/>
      <c r="K5" s="259"/>
      <c r="L5" s="259"/>
      <c r="M5" s="259"/>
      <c r="N5" s="259"/>
      <c r="O5" s="259"/>
      <c r="P5" s="259"/>
      <c r="Q5" s="259"/>
      <c r="R5" s="259"/>
      <c r="S5" s="259"/>
      <c r="T5" s="259"/>
      <c r="U5" s="259"/>
      <c r="V5" s="259"/>
      <c r="W5" s="2"/>
      <c r="X5" s="2"/>
      <c r="Y5" s="2"/>
      <c r="Z5" s="2"/>
    </row>
    <row r="6" spans="1:50" s="1" customFormat="1" ht="16.5" customHeight="1" x14ac:dyDescent="0.25">
      <c r="A6" s="145"/>
      <c r="B6" s="146"/>
      <c r="C6" s="146"/>
      <c r="D6" s="146"/>
      <c r="E6" s="146"/>
      <c r="F6" s="146"/>
      <c r="G6" s="146"/>
      <c r="H6" s="146"/>
      <c r="I6" s="146"/>
      <c r="J6" s="146"/>
      <c r="K6" s="146"/>
      <c r="L6" s="146"/>
      <c r="M6" s="146"/>
      <c r="N6" s="146"/>
      <c r="O6" s="146"/>
      <c r="P6" s="146"/>
      <c r="Q6" s="146"/>
      <c r="R6" s="146"/>
      <c r="S6" s="146"/>
      <c r="T6" s="146"/>
      <c r="U6" s="146"/>
      <c r="V6" s="147"/>
      <c r="W6" s="2"/>
      <c r="X6" s="2"/>
      <c r="Y6" s="2"/>
      <c r="Z6" s="2"/>
    </row>
    <row r="7" spans="1:50" s="6" customFormat="1" ht="16.5" customHeight="1" x14ac:dyDescent="0.25">
      <c r="A7" s="73"/>
      <c r="B7" s="241"/>
      <c r="C7" s="241"/>
      <c r="D7" s="241"/>
      <c r="E7" s="241"/>
      <c r="F7" s="241"/>
      <c r="G7" s="241"/>
      <c r="H7" s="241"/>
      <c r="J7" s="258"/>
      <c r="K7" s="258"/>
      <c r="L7" s="258"/>
      <c r="N7" s="241"/>
      <c r="O7" s="241"/>
      <c r="P7" s="241"/>
      <c r="Q7" s="241"/>
      <c r="R7" s="241"/>
      <c r="S7" s="241"/>
      <c r="T7" s="241"/>
      <c r="U7" s="241"/>
      <c r="V7" s="40"/>
      <c r="W7" s="41"/>
      <c r="X7" s="41"/>
      <c r="Y7" s="41"/>
      <c r="Z7" s="41"/>
    </row>
    <row r="8" spans="1:50" s="68" customFormat="1" ht="30.6" customHeight="1" x14ac:dyDescent="0.25">
      <c r="A8" s="148" t="s">
        <v>869</v>
      </c>
      <c r="B8" s="174"/>
      <c r="C8" s="174"/>
      <c r="D8" s="174"/>
      <c r="E8" s="134"/>
      <c r="F8" s="134"/>
      <c r="G8" s="174" t="s">
        <v>41</v>
      </c>
      <c r="H8" s="174"/>
      <c r="I8" s="174"/>
      <c r="J8" s="174"/>
      <c r="K8" s="174"/>
      <c r="M8" s="174" t="s">
        <v>868</v>
      </c>
      <c r="N8" s="174"/>
      <c r="O8" s="174"/>
      <c r="P8" s="174"/>
      <c r="Q8" s="174"/>
      <c r="T8" s="257"/>
      <c r="U8" s="257"/>
      <c r="V8" s="128"/>
      <c r="W8" s="69"/>
      <c r="X8" s="69"/>
      <c r="Y8" s="69"/>
      <c r="Z8" s="69"/>
      <c r="AB8" s="256"/>
      <c r="AC8" s="256"/>
    </row>
    <row r="9" spans="1:50" s="6" customFormat="1" ht="28.35" customHeight="1" x14ac:dyDescent="0.25">
      <c r="A9" s="39" t="s">
        <v>42</v>
      </c>
      <c r="B9" s="127" t="s">
        <v>855</v>
      </c>
      <c r="C9" s="127" t="s">
        <v>43</v>
      </c>
      <c r="D9" s="127" t="s">
        <v>13</v>
      </c>
      <c r="E9" s="241"/>
      <c r="F9" s="241"/>
      <c r="G9" s="144" t="s">
        <v>44</v>
      </c>
      <c r="H9" s="144"/>
      <c r="I9" s="71" t="s">
        <v>855</v>
      </c>
      <c r="J9" s="71" t="s">
        <v>43</v>
      </c>
      <c r="K9" s="71" t="s">
        <v>13</v>
      </c>
      <c r="M9" s="144" t="s">
        <v>45</v>
      </c>
      <c r="N9" s="144"/>
      <c r="O9" s="144" t="s">
        <v>46</v>
      </c>
      <c r="P9" s="144"/>
      <c r="Q9" s="144"/>
      <c r="R9" s="241"/>
      <c r="S9" s="241"/>
      <c r="T9" s="241"/>
      <c r="U9" s="41"/>
      <c r="V9" s="45"/>
      <c r="W9" s="41"/>
      <c r="X9" s="41"/>
      <c r="AB9" s="210"/>
      <c r="AC9" s="210"/>
    </row>
    <row r="10" spans="1:50" s="6" customFormat="1" ht="16.5" customHeight="1" thickBot="1" x14ac:dyDescent="0.3">
      <c r="A10" s="90" t="s">
        <v>13</v>
      </c>
      <c r="B10" s="90">
        <v>1119</v>
      </c>
      <c r="C10" s="90">
        <v>25652</v>
      </c>
      <c r="D10" s="90">
        <v>26771</v>
      </c>
      <c r="E10" s="241"/>
      <c r="F10" s="241"/>
      <c r="G10" s="255" t="s">
        <v>867</v>
      </c>
      <c r="H10" s="254"/>
      <c r="I10" s="42">
        <v>87.174419999999998</v>
      </c>
      <c r="J10" s="42">
        <v>86.258520000000004</v>
      </c>
      <c r="K10" s="42">
        <v>86.269350000000003</v>
      </c>
      <c r="M10" s="152" t="s">
        <v>13</v>
      </c>
      <c r="N10" s="152"/>
      <c r="O10" s="253">
        <f>SUM(O11:Q12)</f>
        <v>3408</v>
      </c>
      <c r="P10" s="252"/>
      <c r="Q10" s="251"/>
      <c r="R10" s="241"/>
      <c r="S10" s="241"/>
      <c r="T10" s="241"/>
      <c r="U10" s="202"/>
      <c r="V10" s="242"/>
      <c r="W10" s="41"/>
      <c r="X10" s="202"/>
      <c r="Y10" s="210"/>
      <c r="Z10" s="210"/>
      <c r="AA10" s="210"/>
      <c r="AB10" s="210"/>
      <c r="AC10" s="210"/>
    </row>
    <row r="11" spans="1:50" s="6" customFormat="1" ht="13.35" customHeight="1" thickTop="1" x14ac:dyDescent="0.25">
      <c r="A11" s="75" t="s">
        <v>47</v>
      </c>
      <c r="B11" s="99">
        <v>0</v>
      </c>
      <c r="C11" s="132">
        <v>18006</v>
      </c>
      <c r="D11" s="132">
        <v>18006</v>
      </c>
      <c r="E11" s="241"/>
      <c r="F11" s="241"/>
      <c r="G11" s="250"/>
      <c r="H11" s="250"/>
      <c r="I11" s="70"/>
      <c r="J11" s="70"/>
      <c r="K11" s="70"/>
      <c r="M11" s="153" t="s">
        <v>855</v>
      </c>
      <c r="N11" s="153"/>
      <c r="O11" s="249">
        <v>0</v>
      </c>
      <c r="P11" s="248"/>
      <c r="Q11" s="247"/>
      <c r="R11" s="241"/>
      <c r="S11" s="241"/>
      <c r="T11" s="241"/>
      <c r="U11" s="202"/>
      <c r="V11" s="242"/>
      <c r="W11" s="202"/>
      <c r="X11" s="202"/>
      <c r="Y11" s="210"/>
      <c r="Z11" s="210"/>
      <c r="AA11" s="210"/>
      <c r="AB11" s="210"/>
      <c r="AC11" s="210"/>
    </row>
    <row r="12" spans="1:50" s="6" customFormat="1" ht="13.35" customHeight="1" x14ac:dyDescent="0.25">
      <c r="A12" s="76" t="s">
        <v>48</v>
      </c>
      <c r="B12" s="243">
        <v>1094</v>
      </c>
      <c r="C12" s="133">
        <v>5804</v>
      </c>
      <c r="D12" s="133">
        <v>6898</v>
      </c>
      <c r="E12" s="241"/>
      <c r="F12" s="241"/>
      <c r="M12" s="154" t="s">
        <v>43</v>
      </c>
      <c r="N12" s="154"/>
      <c r="O12" s="246">
        <v>3408</v>
      </c>
      <c r="P12" s="245"/>
      <c r="Q12" s="244"/>
      <c r="R12" s="241"/>
      <c r="S12" s="241"/>
      <c r="T12" s="241"/>
      <c r="U12" s="202"/>
      <c r="V12" s="242"/>
      <c r="W12" s="202"/>
      <c r="X12" s="202"/>
      <c r="Y12" s="210"/>
      <c r="Z12" s="210"/>
      <c r="AA12" s="210"/>
      <c r="AB12" s="210"/>
      <c r="AC12" s="210"/>
    </row>
    <row r="13" spans="1:50" s="6" customFormat="1" ht="13.35" customHeight="1" x14ac:dyDescent="0.25">
      <c r="A13" s="76" t="s">
        <v>49</v>
      </c>
      <c r="B13" s="243">
        <v>20</v>
      </c>
      <c r="C13" s="133">
        <v>1276</v>
      </c>
      <c r="D13" s="133">
        <v>1296</v>
      </c>
      <c r="E13" s="241"/>
      <c r="F13" s="241"/>
      <c r="G13" s="241"/>
      <c r="H13" s="241"/>
      <c r="I13" s="241"/>
      <c r="J13" s="241"/>
      <c r="K13" s="241"/>
      <c r="R13" s="241"/>
      <c r="S13" s="241"/>
      <c r="T13" s="241"/>
      <c r="U13" s="202"/>
      <c r="V13" s="242"/>
      <c r="W13" s="202"/>
      <c r="X13" s="202"/>
      <c r="Y13" s="210"/>
      <c r="Z13" s="210"/>
      <c r="AA13" s="210"/>
      <c r="AB13" s="210"/>
      <c r="AC13" s="210"/>
    </row>
    <row r="14" spans="1:50" s="6" customFormat="1" ht="13.35" customHeight="1" x14ac:dyDescent="0.25">
      <c r="A14" s="76" t="s">
        <v>50</v>
      </c>
      <c r="B14" s="98">
        <v>5</v>
      </c>
      <c r="C14" s="133">
        <v>566</v>
      </c>
      <c r="D14" s="133">
        <v>571</v>
      </c>
      <c r="E14" s="241"/>
      <c r="F14" s="241"/>
      <c r="G14" s="241"/>
      <c r="H14" s="241"/>
      <c r="I14" s="241"/>
      <c r="J14" s="241"/>
      <c r="K14" s="241"/>
      <c r="L14" s="241"/>
      <c r="M14" s="241"/>
      <c r="N14" s="241"/>
      <c r="O14" s="241"/>
      <c r="P14" s="241"/>
      <c r="Q14" s="241"/>
      <c r="R14" s="241"/>
      <c r="S14" s="241"/>
      <c r="T14" s="241"/>
      <c r="U14" s="202"/>
      <c r="V14" s="242"/>
      <c r="W14" s="202"/>
      <c r="X14" s="202"/>
      <c r="Z14" s="210"/>
      <c r="AA14" s="210"/>
      <c r="AB14" s="210"/>
      <c r="AC14" s="210"/>
    </row>
    <row r="15" spans="1:50" s="6" customFormat="1" ht="16.5" customHeight="1" x14ac:dyDescent="0.25">
      <c r="A15" s="77"/>
      <c r="B15" s="43"/>
      <c r="C15" s="43"/>
      <c r="D15" s="43"/>
      <c r="E15" s="43"/>
      <c r="F15" s="43"/>
      <c r="G15" s="241"/>
      <c r="H15" s="241"/>
      <c r="I15" s="241"/>
      <c r="J15" s="241"/>
      <c r="K15" s="241"/>
      <c r="L15" s="241"/>
      <c r="M15" s="241"/>
      <c r="N15" s="241"/>
      <c r="O15" s="241"/>
      <c r="P15" s="241"/>
      <c r="Q15" s="241"/>
      <c r="R15" s="241"/>
      <c r="S15" s="241"/>
      <c r="T15" s="241"/>
      <c r="U15" s="241"/>
      <c r="V15" s="40"/>
      <c r="W15" s="41"/>
      <c r="X15" s="210"/>
      <c r="Y15" s="41"/>
      <c r="Z15" s="41"/>
      <c r="AB15" s="210"/>
      <c r="AC15" s="210"/>
      <c r="AK15" s="210"/>
      <c r="AL15" s="210"/>
    </row>
    <row r="16" spans="1:50" s="6" customFormat="1" ht="16.5" customHeight="1" x14ac:dyDescent="0.25">
      <c r="A16" s="149"/>
      <c r="B16" s="150"/>
      <c r="C16" s="150"/>
      <c r="D16" s="150"/>
      <c r="E16" s="150"/>
      <c r="F16" s="150"/>
      <c r="G16" s="150"/>
      <c r="H16" s="150"/>
      <c r="I16" s="150"/>
      <c r="J16" s="150"/>
      <c r="K16" s="150"/>
      <c r="L16" s="150"/>
      <c r="M16" s="150"/>
      <c r="N16" s="150"/>
      <c r="O16" s="150"/>
      <c r="P16" s="150"/>
      <c r="Q16" s="150"/>
      <c r="R16" s="150"/>
      <c r="S16" s="150"/>
      <c r="T16" s="150"/>
      <c r="U16" s="150"/>
      <c r="V16" s="151"/>
      <c r="W16" s="41"/>
      <c r="X16" s="210"/>
      <c r="Y16" s="41"/>
      <c r="Z16" s="41"/>
      <c r="AK16" s="210"/>
    </row>
    <row r="17" spans="1:38" s="6" customFormat="1" ht="16.5" customHeight="1" x14ac:dyDescent="0.25">
      <c r="A17" s="73"/>
      <c r="B17" s="241"/>
      <c r="C17" s="241"/>
      <c r="D17" s="241"/>
      <c r="E17" s="241"/>
      <c r="F17" s="241"/>
      <c r="G17" s="241"/>
      <c r="H17" s="241"/>
      <c r="I17" s="241"/>
      <c r="J17" s="241"/>
      <c r="K17" s="241"/>
      <c r="L17" s="241"/>
      <c r="M17" s="241"/>
      <c r="N17" s="241"/>
      <c r="O17" s="241"/>
      <c r="P17" s="241"/>
      <c r="Q17" s="241"/>
      <c r="R17" s="241"/>
      <c r="S17" s="241"/>
      <c r="T17" s="241"/>
      <c r="U17" s="241"/>
      <c r="V17" s="40"/>
      <c r="W17" s="41"/>
      <c r="X17" s="41"/>
      <c r="Y17" s="41"/>
      <c r="Z17" s="41"/>
      <c r="AF17" s="210"/>
      <c r="AK17" s="210"/>
    </row>
    <row r="18" spans="1:38" s="7" customFormat="1" ht="27.6" customHeight="1" x14ac:dyDescent="0.25">
      <c r="A18" s="148" t="s">
        <v>866</v>
      </c>
      <c r="B18" s="174"/>
      <c r="C18" s="174"/>
      <c r="D18" s="174"/>
      <c r="E18" s="174"/>
      <c r="F18" s="174"/>
      <c r="I18" s="190" t="s">
        <v>865</v>
      </c>
      <c r="J18" s="190"/>
      <c r="K18" s="190"/>
      <c r="L18" s="190"/>
      <c r="M18" s="190"/>
      <c r="N18" s="190"/>
      <c r="O18" s="190"/>
      <c r="P18" s="190"/>
      <c r="Q18" s="190"/>
      <c r="R18" s="190"/>
      <c r="S18" s="190"/>
      <c r="T18" s="190"/>
      <c r="U18" s="190"/>
      <c r="V18" s="165"/>
      <c r="W18" s="44"/>
      <c r="X18" s="44"/>
      <c r="Y18" s="44"/>
      <c r="Z18" s="44"/>
      <c r="AE18" s="6"/>
      <c r="AF18" s="210"/>
      <c r="AG18" s="6"/>
      <c r="AH18" s="6"/>
      <c r="AI18" s="6"/>
      <c r="AJ18" s="6"/>
      <c r="AK18" s="6"/>
      <c r="AL18" s="210"/>
    </row>
    <row r="19" spans="1:38" s="1" customFormat="1" ht="28.65" customHeight="1" x14ac:dyDescent="0.25">
      <c r="A19" s="127" t="s">
        <v>51</v>
      </c>
      <c r="B19" s="127" t="s">
        <v>52</v>
      </c>
      <c r="C19" s="127" t="s">
        <v>53</v>
      </c>
      <c r="D19" s="127" t="s">
        <v>54</v>
      </c>
      <c r="E19" s="127" t="s">
        <v>55</v>
      </c>
      <c r="F19" s="127" t="s">
        <v>13</v>
      </c>
      <c r="I19" s="127" t="s">
        <v>56</v>
      </c>
      <c r="J19" s="127" t="s">
        <v>57</v>
      </c>
      <c r="K19" s="127" t="s">
        <v>58</v>
      </c>
      <c r="L19" s="127" t="s">
        <v>59</v>
      </c>
      <c r="M19" s="127" t="s">
        <v>60</v>
      </c>
      <c r="N19" s="127" t="s">
        <v>61</v>
      </c>
      <c r="O19" s="127" t="s">
        <v>62</v>
      </c>
      <c r="P19" s="127" t="s">
        <v>63</v>
      </c>
      <c r="Q19" s="127" t="s">
        <v>64</v>
      </c>
      <c r="R19" s="127" t="s">
        <v>65</v>
      </c>
      <c r="S19" s="127" t="s">
        <v>66</v>
      </c>
      <c r="T19" s="127" t="s">
        <v>67</v>
      </c>
      <c r="U19" s="127" t="s">
        <v>68</v>
      </c>
      <c r="V19" s="127" t="s">
        <v>13</v>
      </c>
      <c r="W19" s="46"/>
      <c r="X19" s="205"/>
      <c r="Y19" s="205"/>
      <c r="Z19" s="205"/>
      <c r="AA19" s="195"/>
      <c r="AB19" s="195"/>
      <c r="AC19" s="195"/>
      <c r="AD19" s="195"/>
      <c r="AE19" s="203"/>
      <c r="AF19" s="195"/>
    </row>
    <row r="20" spans="1:38" s="1" customFormat="1" ht="18" customHeight="1" thickBot="1" x14ac:dyDescent="0.3">
      <c r="A20" s="90" t="s">
        <v>13</v>
      </c>
      <c r="B20" s="90">
        <v>4548</v>
      </c>
      <c r="C20" s="86">
        <f>B20/F20</f>
        <v>0.16988532367113668</v>
      </c>
      <c r="D20" s="90">
        <v>22223</v>
      </c>
      <c r="E20" s="86">
        <f>D20/F20</f>
        <v>0.83011467632886338</v>
      </c>
      <c r="F20" s="90">
        <v>26771</v>
      </c>
      <c r="I20" s="89" t="s">
        <v>13</v>
      </c>
      <c r="J20" s="95">
        <v>9195</v>
      </c>
      <c r="K20" s="96">
        <v>8062</v>
      </c>
      <c r="L20" s="95">
        <v>8623</v>
      </c>
      <c r="M20" s="96">
        <v>8139</v>
      </c>
      <c r="N20" s="95">
        <v>6909</v>
      </c>
      <c r="O20" s="96">
        <v>12422</v>
      </c>
      <c r="P20" s="95">
        <v>17631</v>
      </c>
      <c r="Q20" s="96">
        <v>22626</v>
      </c>
      <c r="R20" s="95">
        <v>26532</v>
      </c>
      <c r="S20" s="95">
        <v>14642</v>
      </c>
      <c r="T20" s="96">
        <v>0</v>
      </c>
      <c r="U20" s="95">
        <v>0</v>
      </c>
      <c r="V20" s="88">
        <v>134781</v>
      </c>
      <c r="W20" s="46"/>
      <c r="X20" s="46"/>
      <c r="Y20" s="205"/>
      <c r="Z20" s="205"/>
      <c r="AA20" s="195"/>
      <c r="AB20" s="195"/>
      <c r="AC20" s="195"/>
      <c r="AD20" s="195"/>
      <c r="AE20" s="203"/>
      <c r="AF20" s="195"/>
      <c r="AG20" s="195"/>
    </row>
    <row r="21" spans="1:38" s="1" customFormat="1" ht="15" customHeight="1" thickTop="1" x14ac:dyDescent="0.25">
      <c r="A21" s="75" t="s">
        <v>69</v>
      </c>
      <c r="B21" s="132">
        <v>3873</v>
      </c>
      <c r="C21" s="84">
        <f>B21/F21</f>
        <v>0.87249380491101602</v>
      </c>
      <c r="D21" s="132">
        <v>566</v>
      </c>
      <c r="E21" s="84">
        <f>D21/F21</f>
        <v>0.127506195088984</v>
      </c>
      <c r="F21" s="132">
        <v>4439</v>
      </c>
      <c r="I21" s="97" t="s">
        <v>54</v>
      </c>
      <c r="J21" s="97">
        <v>2391</v>
      </c>
      <c r="K21" s="97">
        <v>2084</v>
      </c>
      <c r="L21" s="97">
        <v>2553</v>
      </c>
      <c r="M21" s="97">
        <v>3022</v>
      </c>
      <c r="N21" s="97">
        <v>4925</v>
      </c>
      <c r="O21" s="97">
        <v>10078</v>
      </c>
      <c r="P21" s="97">
        <v>14786</v>
      </c>
      <c r="Q21" s="97">
        <v>19791</v>
      </c>
      <c r="R21" s="97">
        <v>23100</v>
      </c>
      <c r="S21" s="97">
        <v>12981</v>
      </c>
      <c r="T21" s="97">
        <v>0</v>
      </c>
      <c r="U21" s="97">
        <v>0</v>
      </c>
      <c r="V21" s="87">
        <v>95711</v>
      </c>
      <c r="W21" s="46"/>
      <c r="X21" s="212"/>
      <c r="Y21" s="212"/>
      <c r="Z21" s="212"/>
      <c r="AA21" s="203"/>
      <c r="AB21" s="203"/>
      <c r="AC21" s="203"/>
      <c r="AD21" s="203"/>
      <c r="AE21" s="203"/>
      <c r="AF21" s="203"/>
      <c r="AG21" s="203"/>
      <c r="AJ21" s="203"/>
      <c r="AK21" s="203"/>
      <c r="AL21" s="203"/>
    </row>
    <row r="22" spans="1:38" s="1" customFormat="1" ht="15" customHeight="1" x14ac:dyDescent="0.25">
      <c r="A22" s="76" t="s">
        <v>70</v>
      </c>
      <c r="B22" s="133">
        <v>439</v>
      </c>
      <c r="C22" s="85">
        <f>B22/F22</f>
        <v>0.4072356215213358</v>
      </c>
      <c r="D22" s="133">
        <v>639</v>
      </c>
      <c r="E22" s="85">
        <f>D22/F22</f>
        <v>0.59276437847866414</v>
      </c>
      <c r="F22" s="133">
        <v>1078</v>
      </c>
      <c r="I22" s="133" t="s">
        <v>71</v>
      </c>
      <c r="J22" s="98">
        <v>6804</v>
      </c>
      <c r="K22" s="98">
        <v>5978</v>
      </c>
      <c r="L22" s="98">
        <v>6070</v>
      </c>
      <c r="M22" s="98">
        <v>5117</v>
      </c>
      <c r="N22" s="98">
        <v>1984</v>
      </c>
      <c r="O22" s="98">
        <v>2344</v>
      </c>
      <c r="P22" s="98">
        <v>2845</v>
      </c>
      <c r="Q22" s="98">
        <v>2835</v>
      </c>
      <c r="R22" s="98">
        <v>3432</v>
      </c>
      <c r="S22" s="98">
        <v>1661</v>
      </c>
      <c r="T22" s="98">
        <v>0</v>
      </c>
      <c r="U22" s="98">
        <v>0</v>
      </c>
      <c r="V22" s="240">
        <v>39070</v>
      </c>
      <c r="W22" s="46"/>
      <c r="X22" s="212"/>
      <c r="Y22" s="212"/>
      <c r="Z22" s="212"/>
      <c r="AA22" s="203"/>
      <c r="AB22" s="203"/>
      <c r="AC22" s="203"/>
      <c r="AD22" s="203"/>
      <c r="AE22" s="203"/>
      <c r="AF22" s="203"/>
      <c r="AG22" s="203"/>
      <c r="AH22" s="203"/>
      <c r="AJ22" s="203"/>
      <c r="AL22" s="203"/>
    </row>
    <row r="23" spans="1:38" s="1" customFormat="1" ht="15" customHeight="1" x14ac:dyDescent="0.25">
      <c r="A23" s="76" t="s">
        <v>72</v>
      </c>
      <c r="B23" s="133">
        <v>236</v>
      </c>
      <c r="C23" s="85">
        <f>B23/F23</f>
        <v>1.1103792227345441E-2</v>
      </c>
      <c r="D23" s="133">
        <v>21018</v>
      </c>
      <c r="E23" s="85">
        <f>D23/F23</f>
        <v>0.98889620777265452</v>
      </c>
      <c r="F23" s="133">
        <v>21254</v>
      </c>
      <c r="T23" s="41"/>
      <c r="U23" s="41"/>
      <c r="V23" s="45"/>
      <c r="W23" s="46"/>
      <c r="X23" s="212"/>
      <c r="Y23" s="212"/>
      <c r="Z23" s="212"/>
      <c r="AA23" s="203"/>
      <c r="AB23" s="203"/>
      <c r="AC23" s="203"/>
      <c r="AD23" s="203"/>
      <c r="AE23" s="203"/>
      <c r="AF23" s="203"/>
      <c r="AG23" s="203"/>
      <c r="AH23" s="203"/>
      <c r="AJ23" s="203"/>
      <c r="AL23" s="203"/>
    </row>
    <row r="24" spans="1:38" s="1" customFormat="1" ht="12" x14ac:dyDescent="0.25">
      <c r="A24" s="78"/>
      <c r="T24" s="41"/>
      <c r="U24" s="41"/>
      <c r="V24" s="45"/>
      <c r="W24" s="46"/>
      <c r="X24" s="46"/>
      <c r="Y24" s="212"/>
      <c r="Z24" s="212"/>
      <c r="AA24" s="203"/>
      <c r="AB24" s="203"/>
      <c r="AC24" s="203"/>
      <c r="AD24" s="203"/>
      <c r="AE24" s="203"/>
      <c r="AF24" s="203"/>
      <c r="AG24" s="203"/>
      <c r="AH24" s="203"/>
      <c r="AK24" s="203"/>
      <c r="AL24" s="203"/>
    </row>
    <row r="25" spans="1:38" s="6" customFormat="1" ht="16.5" customHeight="1" x14ac:dyDescent="0.25">
      <c r="A25" s="149"/>
      <c r="B25" s="150"/>
      <c r="C25" s="150"/>
      <c r="D25" s="150"/>
      <c r="E25" s="150"/>
      <c r="F25" s="150"/>
      <c r="G25" s="150"/>
      <c r="H25" s="150"/>
      <c r="I25" s="150"/>
      <c r="J25" s="150"/>
      <c r="K25" s="150"/>
      <c r="L25" s="150"/>
      <c r="M25" s="150"/>
      <c r="N25" s="150"/>
      <c r="O25" s="150"/>
      <c r="P25" s="150"/>
      <c r="Q25" s="150"/>
      <c r="R25" s="150"/>
      <c r="S25" s="150"/>
      <c r="T25" s="150"/>
      <c r="U25" s="150"/>
      <c r="V25" s="151"/>
      <c r="W25" s="41"/>
      <c r="X25" s="41"/>
      <c r="Y25" s="41"/>
      <c r="Z25" s="202"/>
      <c r="AA25" s="210"/>
      <c r="AB25" s="210"/>
      <c r="AC25" s="210"/>
      <c r="AD25" s="210"/>
      <c r="AE25" s="210"/>
      <c r="AF25" s="210"/>
      <c r="AG25" s="210"/>
    </row>
    <row r="26" spans="1:38" s="1" customFormat="1" ht="12" x14ac:dyDescent="0.25">
      <c r="A26" s="78"/>
      <c r="T26" s="41"/>
      <c r="U26" s="41"/>
      <c r="V26" s="45"/>
      <c r="W26" s="46"/>
      <c r="X26" s="46"/>
      <c r="Y26" s="46"/>
      <c r="Z26" s="212"/>
      <c r="AA26" s="203"/>
      <c r="AB26" s="203"/>
      <c r="AC26" s="203"/>
      <c r="AG26" s="203"/>
    </row>
    <row r="27" spans="1:38" s="6" customFormat="1" ht="21.6" customHeight="1" x14ac:dyDescent="0.25">
      <c r="A27" s="166" t="s">
        <v>864</v>
      </c>
      <c r="B27" s="239"/>
      <c r="C27" s="239"/>
      <c r="D27" s="239"/>
      <c r="E27" s="239"/>
      <c r="F27" s="226"/>
      <c r="H27" s="239" t="s">
        <v>863</v>
      </c>
      <c r="I27" s="239"/>
      <c r="J27" s="239"/>
      <c r="K27" s="239"/>
      <c r="L27" s="239"/>
      <c r="M27" s="226"/>
      <c r="N27" s="239" t="s">
        <v>862</v>
      </c>
      <c r="O27" s="239"/>
      <c r="P27" s="239"/>
      <c r="Q27" s="239"/>
      <c r="R27" s="239"/>
      <c r="S27" s="226"/>
      <c r="V27" s="238"/>
      <c r="W27" s="237"/>
      <c r="X27" s="237"/>
      <c r="Y27" s="237"/>
      <c r="Z27" s="237"/>
      <c r="AE27" s="210"/>
      <c r="AF27" s="210"/>
      <c r="AG27" s="210"/>
    </row>
    <row r="28" spans="1:38" s="1" customFormat="1" ht="37.5" customHeight="1" x14ac:dyDescent="0.25">
      <c r="A28" s="39" t="s">
        <v>73</v>
      </c>
      <c r="B28" s="127" t="s">
        <v>69</v>
      </c>
      <c r="C28" s="127" t="s">
        <v>70</v>
      </c>
      <c r="D28" s="127" t="s">
        <v>72</v>
      </c>
      <c r="E28" s="127" t="s">
        <v>13</v>
      </c>
      <c r="H28" s="144" t="s">
        <v>73</v>
      </c>
      <c r="I28" s="144"/>
      <c r="J28" s="144" t="s">
        <v>13</v>
      </c>
      <c r="K28" s="144"/>
      <c r="L28" s="144"/>
      <c r="M28" s="41"/>
      <c r="N28" s="155"/>
      <c r="O28" s="156"/>
      <c r="P28" s="155" t="s">
        <v>74</v>
      </c>
      <c r="Q28" s="157"/>
      <c r="R28" s="156"/>
      <c r="U28" s="41"/>
      <c r="V28" s="79"/>
      <c r="W28" s="46"/>
      <c r="X28" s="46"/>
      <c r="Y28" s="46"/>
      <c r="Z28" s="203"/>
      <c r="AD28" s="203"/>
      <c r="AE28" s="203"/>
      <c r="AF28" s="203"/>
      <c r="AG28" s="203"/>
    </row>
    <row r="29" spans="1:38" s="1" customFormat="1" ht="15" customHeight="1" thickBot="1" x14ac:dyDescent="0.3">
      <c r="A29" s="74" t="s">
        <v>13</v>
      </c>
      <c r="B29" s="90">
        <v>33333</v>
      </c>
      <c r="C29" s="90">
        <v>9193</v>
      </c>
      <c r="D29" s="90">
        <v>92255</v>
      </c>
      <c r="E29" s="96">
        <v>134781</v>
      </c>
      <c r="H29" s="236" t="s">
        <v>13</v>
      </c>
      <c r="I29" s="235"/>
      <c r="J29" s="234">
        <v>89787</v>
      </c>
      <c r="K29" s="233"/>
      <c r="L29" s="232"/>
      <c r="M29" s="41"/>
      <c r="N29" s="160" t="s">
        <v>13</v>
      </c>
      <c r="O29" s="161"/>
      <c r="P29" s="160">
        <v>47247</v>
      </c>
      <c r="Q29" s="161"/>
      <c r="R29" s="162"/>
      <c r="U29" s="202"/>
      <c r="V29" s="228"/>
      <c r="W29" s="46"/>
      <c r="X29" s="46"/>
      <c r="Y29" s="46"/>
      <c r="Z29" s="203"/>
      <c r="AA29" s="203"/>
      <c r="AB29" s="203"/>
      <c r="AC29" s="203"/>
      <c r="AD29" s="203"/>
      <c r="AE29" s="203"/>
      <c r="AF29" s="203"/>
      <c r="AG29" s="203"/>
    </row>
    <row r="30" spans="1:38" s="1" customFormat="1" ht="15" customHeight="1" thickTop="1" x14ac:dyDescent="0.25">
      <c r="A30" s="132" t="s">
        <v>855</v>
      </c>
      <c r="B30" s="132">
        <v>37</v>
      </c>
      <c r="C30" s="132">
        <v>90</v>
      </c>
      <c r="D30" s="132">
        <v>8243</v>
      </c>
      <c r="E30" s="132">
        <v>8370</v>
      </c>
      <c r="F30" s="6"/>
      <c r="G30" s="6"/>
      <c r="H30" s="153" t="s">
        <v>855</v>
      </c>
      <c r="I30" s="153"/>
      <c r="J30" s="167">
        <v>18937</v>
      </c>
      <c r="K30" s="168"/>
      <c r="L30" s="169"/>
      <c r="M30" s="41"/>
      <c r="N30" s="158" t="s">
        <v>861</v>
      </c>
      <c r="O30" s="159"/>
      <c r="P30" s="167">
        <v>289</v>
      </c>
      <c r="Q30" s="168"/>
      <c r="R30" s="169"/>
      <c r="U30" s="202"/>
      <c r="V30" s="228"/>
      <c r="W30" s="46"/>
      <c r="X30" s="46"/>
      <c r="Y30" s="212"/>
      <c r="Z30" s="203"/>
      <c r="AA30" s="203"/>
      <c r="AB30" s="203"/>
      <c r="AC30" s="203"/>
      <c r="AD30" s="203"/>
      <c r="AE30" s="203"/>
      <c r="AF30" s="203"/>
      <c r="AG30" s="203"/>
    </row>
    <row r="31" spans="1:38" s="1" customFormat="1" ht="14.4" customHeight="1" x14ac:dyDescent="0.25">
      <c r="A31" s="76" t="s">
        <v>43</v>
      </c>
      <c r="B31" s="133">
        <v>33296</v>
      </c>
      <c r="C31" s="133">
        <v>9103</v>
      </c>
      <c r="D31" s="133">
        <v>84012</v>
      </c>
      <c r="E31" s="133">
        <v>126411</v>
      </c>
      <c r="F31" s="6"/>
      <c r="G31" s="6"/>
      <c r="H31" s="154" t="s">
        <v>43</v>
      </c>
      <c r="I31" s="154"/>
      <c r="J31" s="231">
        <v>70850</v>
      </c>
      <c r="K31" s="230"/>
      <c r="L31" s="229"/>
      <c r="M31" s="41"/>
      <c r="N31" s="41"/>
      <c r="O31" s="41"/>
      <c r="P31" s="41"/>
      <c r="Q31" s="41"/>
      <c r="R31" s="41"/>
      <c r="U31" s="202"/>
      <c r="V31" s="228"/>
      <c r="W31" s="46"/>
      <c r="X31" s="46"/>
      <c r="Y31" s="46"/>
      <c r="AA31" s="203"/>
      <c r="AB31" s="203"/>
      <c r="AC31" s="203"/>
      <c r="AD31" s="203"/>
      <c r="AE31" s="203"/>
      <c r="AF31" s="203"/>
      <c r="AG31" s="203"/>
    </row>
    <row r="32" spans="1:38" s="1" customFormat="1" ht="12" x14ac:dyDescent="0.25">
      <c r="A32" s="78"/>
      <c r="F32" s="6"/>
      <c r="G32" s="6"/>
      <c r="H32" s="6"/>
      <c r="K32" s="6"/>
      <c r="L32" s="41"/>
      <c r="M32" s="41"/>
      <c r="N32" s="41"/>
      <c r="O32" s="41"/>
      <c r="P32" s="41"/>
      <c r="Q32" s="41"/>
      <c r="R32" s="41"/>
      <c r="S32" s="41"/>
      <c r="T32" s="41"/>
      <c r="U32" s="202"/>
      <c r="V32" s="45"/>
      <c r="W32" s="46"/>
      <c r="X32" s="46"/>
      <c r="Y32" s="212"/>
      <c r="Z32" s="212"/>
      <c r="AA32" s="203"/>
      <c r="AB32" s="203"/>
      <c r="AC32" s="203"/>
      <c r="AD32" s="203"/>
      <c r="AE32" s="203"/>
      <c r="AF32" s="203"/>
      <c r="AG32" s="203"/>
    </row>
    <row r="33" spans="1:45" s="6" customFormat="1" ht="16.5" customHeight="1" x14ac:dyDescent="0.25">
      <c r="A33" s="149"/>
      <c r="B33" s="150"/>
      <c r="C33" s="150"/>
      <c r="D33" s="150"/>
      <c r="E33" s="150"/>
      <c r="F33" s="150"/>
      <c r="G33" s="150"/>
      <c r="H33" s="150"/>
      <c r="I33" s="150"/>
      <c r="J33" s="150"/>
      <c r="K33" s="150"/>
      <c r="L33" s="150"/>
      <c r="M33" s="150"/>
      <c r="N33" s="150"/>
      <c r="O33" s="150"/>
      <c r="P33" s="150"/>
      <c r="Q33" s="150"/>
      <c r="R33" s="150"/>
      <c r="S33" s="150"/>
      <c r="T33" s="150"/>
      <c r="U33" s="150"/>
      <c r="V33" s="151"/>
      <c r="W33" s="41"/>
      <c r="X33" s="41"/>
      <c r="Y33" s="41"/>
      <c r="Z33" s="202"/>
      <c r="AA33" s="210"/>
      <c r="AB33" s="210"/>
      <c r="AC33" s="210"/>
      <c r="AD33" s="210"/>
      <c r="AE33" s="210"/>
      <c r="AF33" s="210"/>
      <c r="AG33" s="210"/>
    </row>
    <row r="34" spans="1:45" s="1" customFormat="1" ht="12" x14ac:dyDescent="0.25">
      <c r="A34" s="78"/>
      <c r="F34" s="6"/>
      <c r="G34" s="6"/>
      <c r="H34" s="6"/>
      <c r="I34" s="203"/>
      <c r="K34" s="6"/>
      <c r="L34" s="41"/>
      <c r="M34" s="41"/>
      <c r="N34" s="41"/>
      <c r="O34" s="41"/>
      <c r="P34" s="41"/>
      <c r="Q34" s="41"/>
      <c r="R34" s="41"/>
      <c r="S34" s="41"/>
      <c r="T34" s="41"/>
      <c r="U34" s="41"/>
      <c r="V34" s="227"/>
      <c r="W34" s="46"/>
      <c r="X34" s="46"/>
      <c r="Y34" s="46"/>
      <c r="Z34" s="212"/>
      <c r="AA34" s="203"/>
      <c r="AB34" s="203"/>
      <c r="AC34" s="203"/>
      <c r="AD34" s="203"/>
      <c r="AE34" s="203"/>
    </row>
    <row r="35" spans="1:45" s="1" customFormat="1" ht="12" x14ac:dyDescent="0.25">
      <c r="A35" s="78"/>
      <c r="F35" s="6"/>
      <c r="G35" s="6"/>
      <c r="H35" s="6"/>
      <c r="I35" s="195"/>
      <c r="J35" s="195"/>
      <c r="K35" s="193"/>
      <c r="L35" s="197"/>
      <c r="M35" s="197"/>
      <c r="N35" s="197"/>
      <c r="O35" s="197"/>
      <c r="P35" s="197"/>
      <c r="Q35" s="197"/>
      <c r="R35" s="197"/>
      <c r="S35" s="197"/>
      <c r="T35" s="41"/>
      <c r="U35" s="41"/>
      <c r="V35" s="45"/>
      <c r="W35" s="46"/>
      <c r="X35" s="46"/>
      <c r="Y35" s="46"/>
      <c r="Z35" s="212"/>
      <c r="AB35" s="203"/>
      <c r="AC35" s="203"/>
      <c r="AE35" s="203"/>
    </row>
    <row r="36" spans="1:45" s="1" customFormat="1" ht="22.5" customHeight="1" x14ac:dyDescent="0.25">
      <c r="A36" s="148" t="s">
        <v>860</v>
      </c>
      <c r="B36" s="174"/>
      <c r="C36" s="174"/>
      <c r="D36" s="174"/>
      <c r="E36" s="174"/>
      <c r="F36" s="226"/>
      <c r="G36" s="6"/>
      <c r="H36" s="6"/>
      <c r="I36" s="6"/>
      <c r="J36" s="6"/>
      <c r="K36" s="6"/>
      <c r="L36" s="6"/>
      <c r="M36" s="6"/>
      <c r="N36" s="6"/>
      <c r="O36" s="6"/>
      <c r="P36" s="6"/>
      <c r="Q36" s="6"/>
      <c r="R36" s="6"/>
      <c r="S36" s="6"/>
      <c r="T36" s="6"/>
      <c r="U36" s="6"/>
      <c r="V36" s="211"/>
      <c r="W36" s="46"/>
      <c r="X36" s="46"/>
      <c r="Y36" s="46"/>
      <c r="Z36" s="212"/>
      <c r="AB36" s="203"/>
      <c r="AC36" s="203"/>
      <c r="AE36" s="203"/>
    </row>
    <row r="37" spans="1:45" s="1" customFormat="1" ht="38.4" customHeight="1" x14ac:dyDescent="0.25">
      <c r="A37" s="80" t="s">
        <v>75</v>
      </c>
      <c r="B37" s="127" t="s">
        <v>51</v>
      </c>
      <c r="C37" s="127" t="s">
        <v>57</v>
      </c>
      <c r="D37" s="127" t="s">
        <v>58</v>
      </c>
      <c r="E37" s="127" t="s">
        <v>59</v>
      </c>
      <c r="F37" s="127" t="s">
        <v>60</v>
      </c>
      <c r="G37" s="127" t="s">
        <v>61</v>
      </c>
      <c r="H37" s="127" t="s">
        <v>62</v>
      </c>
      <c r="I37" s="127" t="s">
        <v>63</v>
      </c>
      <c r="J37" s="127" t="s">
        <v>64</v>
      </c>
      <c r="K37" s="127" t="s">
        <v>65</v>
      </c>
      <c r="L37" s="127" t="s">
        <v>66</v>
      </c>
      <c r="M37" s="127" t="s">
        <v>67</v>
      </c>
      <c r="N37" s="127" t="s">
        <v>68</v>
      </c>
      <c r="O37" s="127" t="s">
        <v>13</v>
      </c>
      <c r="P37" s="6"/>
      <c r="Q37" s="6"/>
      <c r="R37" s="6"/>
      <c r="S37" s="6"/>
      <c r="T37" s="6"/>
      <c r="U37" s="6"/>
      <c r="V37" s="211"/>
      <c r="W37" s="6"/>
      <c r="X37" s="6"/>
      <c r="Y37" s="6"/>
      <c r="Z37" s="6"/>
      <c r="AA37" s="6"/>
      <c r="AB37" s="6"/>
      <c r="AC37" s="6"/>
      <c r="AD37" s="46"/>
      <c r="AE37" s="46"/>
      <c r="AI37" s="203"/>
      <c r="AJ37" s="203"/>
      <c r="AL37" s="203"/>
    </row>
    <row r="38" spans="1:45" s="1" customFormat="1" ht="15.75" customHeight="1" thickBot="1" x14ac:dyDescent="0.3">
      <c r="A38" s="90" t="s">
        <v>13</v>
      </c>
      <c r="B38" s="90"/>
      <c r="C38" s="96">
        <f>SUM(C43,C47,C51,C55,C59)</f>
        <v>2531</v>
      </c>
      <c r="D38" s="96">
        <f>SUM(D43,D47,D51,D55,D59)</f>
        <v>2920</v>
      </c>
      <c r="E38" s="96">
        <f>SUM(E43,E47,E51,E55,E59)</f>
        <v>3549</v>
      </c>
      <c r="F38" s="96">
        <f>SUM(F43,F47,F51,F55,F59)</f>
        <v>3685</v>
      </c>
      <c r="G38" s="96">
        <f>SUM(G43,G47,G51,G55,G59)</f>
        <v>4790</v>
      </c>
      <c r="H38" s="96">
        <f>SUM(H43,H47,H51,H55,H59)</f>
        <v>11884</v>
      </c>
      <c r="I38" s="96">
        <f>SUM(I43,I47,I51,I55,I59)</f>
        <v>12726</v>
      </c>
      <c r="J38" s="96">
        <f>SUM(J43,J47,J51,J55,J59)</f>
        <v>13087</v>
      </c>
      <c r="K38" s="96">
        <f>SUM(K43,K47,K51,K55,K59)</f>
        <v>20791</v>
      </c>
      <c r="L38" s="96">
        <f>SUM(L43,L47,L51,L55,L59)</f>
        <v>13824</v>
      </c>
      <c r="M38" s="96">
        <f>SUM(M43,M47,M51,M55,M59)</f>
        <v>0</v>
      </c>
      <c r="N38" s="96">
        <f>SUM(N43,N47,N51,N55,N59)</f>
        <v>0</v>
      </c>
      <c r="O38" s="90">
        <f>SUM(C38:N38)</f>
        <v>89787</v>
      </c>
      <c r="P38" s="6"/>
      <c r="Q38" s="6"/>
      <c r="R38" s="6"/>
      <c r="S38" s="6"/>
      <c r="T38" s="6"/>
      <c r="U38" s="210"/>
      <c r="V38" s="216"/>
      <c r="W38" s="210"/>
      <c r="X38" s="210"/>
      <c r="Y38" s="210"/>
      <c r="Z38" s="210"/>
      <c r="AA38" s="210"/>
      <c r="AB38" s="210"/>
      <c r="AC38" s="210"/>
      <c r="AD38" s="212"/>
      <c r="AE38" s="212"/>
      <c r="AF38" s="203"/>
      <c r="AG38" s="203"/>
      <c r="AH38" s="203"/>
      <c r="AI38" s="203"/>
      <c r="AJ38" s="203"/>
      <c r="AL38" s="203"/>
      <c r="AP38" s="203"/>
      <c r="AQ38" s="203"/>
      <c r="AR38" s="203"/>
      <c r="AS38" s="203"/>
    </row>
    <row r="39" spans="1:45" s="1" customFormat="1" ht="15" customHeight="1" thickTop="1" x14ac:dyDescent="0.25">
      <c r="A39" s="225" t="s">
        <v>76</v>
      </c>
      <c r="B39" s="225" t="s">
        <v>13</v>
      </c>
      <c r="C39" s="224">
        <f>C43+C47</f>
        <v>1131</v>
      </c>
      <c r="D39" s="224">
        <f>D43+D47</f>
        <v>924</v>
      </c>
      <c r="E39" s="224">
        <f>E43+E47</f>
        <v>939</v>
      </c>
      <c r="F39" s="224">
        <f>F43+F47</f>
        <v>876</v>
      </c>
      <c r="G39" s="224">
        <f>G43+G47</f>
        <v>842</v>
      </c>
      <c r="H39" s="224">
        <f>H43+H47</f>
        <v>752</v>
      </c>
      <c r="I39" s="224">
        <f>I43+I47</f>
        <v>716</v>
      </c>
      <c r="J39" s="224">
        <f>J43+J47</f>
        <v>1110</v>
      </c>
      <c r="K39" s="224">
        <f>K43+K47</f>
        <v>1564</v>
      </c>
      <c r="L39" s="224">
        <f>L43+L47</f>
        <v>742</v>
      </c>
      <c r="M39" s="224">
        <v>0</v>
      </c>
      <c r="N39" s="224">
        <v>0</v>
      </c>
      <c r="O39" s="224">
        <f>SUM(O40:O42)</f>
        <v>9596</v>
      </c>
      <c r="P39" s="6"/>
      <c r="Q39" s="221"/>
      <c r="R39" s="6"/>
      <c r="S39" s="6"/>
      <c r="T39" s="6"/>
      <c r="U39" s="210"/>
      <c r="V39" s="211"/>
      <c r="W39" s="6"/>
      <c r="X39" s="6"/>
      <c r="Y39" s="6"/>
      <c r="Z39" s="6"/>
      <c r="AA39" s="210"/>
      <c r="AB39" s="210"/>
      <c r="AC39" s="210"/>
      <c r="AD39" s="212"/>
      <c r="AE39" s="212"/>
      <c r="AF39" s="203"/>
      <c r="AG39" s="203"/>
      <c r="AH39" s="203"/>
      <c r="AI39" s="203"/>
      <c r="AS39" s="203"/>
    </row>
    <row r="40" spans="1:45" s="1" customFormat="1" ht="15" customHeight="1" x14ac:dyDescent="0.25">
      <c r="A40" s="133"/>
      <c r="B40" s="133" t="s">
        <v>69</v>
      </c>
      <c r="C40" s="132">
        <f>C44+C48</f>
        <v>329</v>
      </c>
      <c r="D40" s="132">
        <f>D44+D48</f>
        <v>289</v>
      </c>
      <c r="E40" s="132">
        <f>E44+E48</f>
        <v>280</v>
      </c>
      <c r="F40" s="132">
        <f>F44+F48</f>
        <v>203</v>
      </c>
      <c r="G40" s="132">
        <f>G44+G48</f>
        <v>210</v>
      </c>
      <c r="H40" s="132">
        <f>H44+H48</f>
        <v>128</v>
      </c>
      <c r="I40" s="132">
        <f>I44+I48</f>
        <v>71</v>
      </c>
      <c r="J40" s="132">
        <f>J44+J48</f>
        <v>72</v>
      </c>
      <c r="K40" s="132">
        <f>K44+K48</f>
        <v>77</v>
      </c>
      <c r="L40" s="132">
        <f>L44+L48</f>
        <v>38</v>
      </c>
      <c r="M40" s="132">
        <v>0</v>
      </c>
      <c r="N40" s="132">
        <v>0</v>
      </c>
      <c r="O40" s="132">
        <f>O44+O48</f>
        <v>1697</v>
      </c>
      <c r="P40" s="6"/>
      <c r="Q40" s="6"/>
      <c r="R40" s="6"/>
      <c r="S40" s="6"/>
      <c r="T40" s="6"/>
      <c r="U40" s="210"/>
      <c r="V40" s="211"/>
      <c r="W40" s="6"/>
      <c r="X40" s="6"/>
      <c r="Y40" s="6"/>
      <c r="Z40" s="6"/>
      <c r="AA40" s="210"/>
      <c r="AB40" s="210"/>
      <c r="AC40" s="210"/>
      <c r="AD40" s="212"/>
      <c r="AE40" s="212"/>
      <c r="AF40" s="203"/>
      <c r="AG40" s="203"/>
      <c r="AH40" s="203"/>
      <c r="AI40" s="203"/>
      <c r="AS40" s="203"/>
    </row>
    <row r="41" spans="1:45" s="1" customFormat="1" ht="15" customHeight="1" x14ac:dyDescent="0.25">
      <c r="A41" s="133"/>
      <c r="B41" s="133" t="s">
        <v>70</v>
      </c>
      <c r="C41" s="132">
        <f>C45+C49</f>
        <v>397</v>
      </c>
      <c r="D41" s="132">
        <f>D45+D49</f>
        <v>326</v>
      </c>
      <c r="E41" s="132">
        <f>E45+E49</f>
        <v>331</v>
      </c>
      <c r="F41" s="132">
        <f>F45+F49</f>
        <v>302</v>
      </c>
      <c r="G41" s="132">
        <f>G45+G49</f>
        <v>229</v>
      </c>
      <c r="H41" s="132">
        <f>H45+H49</f>
        <v>115</v>
      </c>
      <c r="I41" s="132">
        <f>I45+I49</f>
        <v>60</v>
      </c>
      <c r="J41" s="132">
        <f>J45+J49</f>
        <v>95</v>
      </c>
      <c r="K41" s="132">
        <f>K45+K49</f>
        <v>83</v>
      </c>
      <c r="L41" s="132">
        <f>L45+L49</f>
        <v>48</v>
      </c>
      <c r="M41" s="132">
        <v>0</v>
      </c>
      <c r="N41" s="132">
        <v>0</v>
      </c>
      <c r="O41" s="132">
        <f>O45+O49</f>
        <v>1986</v>
      </c>
      <c r="P41" s="6"/>
      <c r="Q41" s="6"/>
      <c r="R41" s="6"/>
      <c r="S41" s="6"/>
      <c r="T41" s="6"/>
      <c r="U41" s="210"/>
      <c r="V41" s="211"/>
      <c r="W41" s="6"/>
      <c r="X41" s="6"/>
      <c r="Y41" s="6"/>
      <c r="Z41" s="6"/>
      <c r="AA41" s="6"/>
      <c r="AB41" s="210"/>
      <c r="AC41" s="6"/>
      <c r="AD41" s="212"/>
      <c r="AE41" s="46"/>
      <c r="AH41" s="203"/>
      <c r="AS41" s="203"/>
    </row>
    <row r="42" spans="1:45" s="1" customFormat="1" ht="15" customHeight="1" x14ac:dyDescent="0.25">
      <c r="A42" s="133"/>
      <c r="B42" s="133" t="s">
        <v>72</v>
      </c>
      <c r="C42" s="132">
        <f>C46+C50</f>
        <v>405</v>
      </c>
      <c r="D42" s="132">
        <f>D46+D50</f>
        <v>309</v>
      </c>
      <c r="E42" s="132">
        <f>E46+E50</f>
        <v>328</v>
      </c>
      <c r="F42" s="132">
        <f>F46+F50</f>
        <v>371</v>
      </c>
      <c r="G42" s="132">
        <f>G46+G50</f>
        <v>403</v>
      </c>
      <c r="H42" s="132">
        <f>H46+H50</f>
        <v>509</v>
      </c>
      <c r="I42" s="132">
        <f>I46+I50</f>
        <v>585</v>
      </c>
      <c r="J42" s="132">
        <f>J46+J50</f>
        <v>943</v>
      </c>
      <c r="K42" s="132">
        <f>K46+K50</f>
        <v>1404</v>
      </c>
      <c r="L42" s="132">
        <f>L46+L50</f>
        <v>656</v>
      </c>
      <c r="M42" s="132">
        <v>0</v>
      </c>
      <c r="N42" s="132">
        <v>0</v>
      </c>
      <c r="O42" s="132">
        <f>O46+O50</f>
        <v>5913</v>
      </c>
      <c r="P42" s="6"/>
      <c r="Q42" s="6"/>
      <c r="R42" s="6"/>
      <c r="S42" s="6"/>
      <c r="T42" s="6"/>
      <c r="U42" s="210"/>
      <c r="V42" s="211"/>
      <c r="W42" s="6"/>
      <c r="X42" s="6"/>
      <c r="Y42" s="6"/>
      <c r="Z42" s="6"/>
      <c r="AA42" s="6"/>
      <c r="AB42" s="210"/>
      <c r="AC42" s="6"/>
      <c r="AD42" s="46"/>
      <c r="AE42" s="46"/>
      <c r="AS42" s="203"/>
    </row>
    <row r="43" spans="1:45" s="1" customFormat="1" ht="14.4" customHeight="1" x14ac:dyDescent="0.25">
      <c r="A43" s="219" t="s">
        <v>77</v>
      </c>
      <c r="B43" s="215" t="s">
        <v>13</v>
      </c>
      <c r="C43" s="214">
        <v>218</v>
      </c>
      <c r="D43" s="214">
        <v>181</v>
      </c>
      <c r="E43" s="222">
        <v>219</v>
      </c>
      <c r="F43" s="222">
        <v>225</v>
      </c>
      <c r="G43" s="222">
        <v>285</v>
      </c>
      <c r="H43" s="222">
        <v>238</v>
      </c>
      <c r="I43" s="222">
        <v>188</v>
      </c>
      <c r="J43" s="222">
        <v>422</v>
      </c>
      <c r="K43" s="222">
        <v>514</v>
      </c>
      <c r="L43" s="222">
        <v>197</v>
      </c>
      <c r="M43" s="223">
        <v>0</v>
      </c>
      <c r="N43" s="223">
        <v>0</v>
      </c>
      <c r="O43" s="222">
        <v>2687</v>
      </c>
      <c r="P43" s="6"/>
      <c r="Q43" s="6"/>
      <c r="R43" s="6"/>
      <c r="S43" s="6"/>
      <c r="T43" s="6"/>
      <c r="U43" s="6"/>
      <c r="V43" s="211"/>
      <c r="W43" s="6"/>
      <c r="X43" s="6"/>
      <c r="Y43" s="6"/>
      <c r="Z43" s="6"/>
      <c r="AA43" s="6"/>
      <c r="AB43" s="210"/>
      <c r="AC43" s="6"/>
      <c r="AD43" s="46"/>
      <c r="AE43" s="46"/>
      <c r="AQ43" s="203"/>
      <c r="AR43" s="203"/>
      <c r="AS43" s="203"/>
    </row>
    <row r="44" spans="1:45" s="1" customFormat="1" ht="14.4" customHeight="1" x14ac:dyDescent="0.25">
      <c r="A44" s="115"/>
      <c r="B44" s="133" t="s">
        <v>69</v>
      </c>
      <c r="C44" s="133">
        <v>72</v>
      </c>
      <c r="D44" s="133">
        <v>47</v>
      </c>
      <c r="E44" s="72">
        <v>48</v>
      </c>
      <c r="F44" s="72">
        <v>43</v>
      </c>
      <c r="G44" s="72">
        <v>56</v>
      </c>
      <c r="H44" s="72">
        <v>25</v>
      </c>
      <c r="I44" s="72">
        <v>12</v>
      </c>
      <c r="J44" s="72">
        <v>13</v>
      </c>
      <c r="K44" s="72">
        <v>15</v>
      </c>
      <c r="L44" s="72">
        <v>5</v>
      </c>
      <c r="M44" s="220">
        <v>0</v>
      </c>
      <c r="N44" s="220">
        <v>0</v>
      </c>
      <c r="O44" s="72">
        <v>336</v>
      </c>
      <c r="P44" s="221"/>
      <c r="Q44" s="6"/>
      <c r="R44" s="6"/>
      <c r="S44" s="6"/>
      <c r="T44" s="6"/>
      <c r="U44" s="6"/>
      <c r="V44" s="211"/>
      <c r="W44" s="6"/>
      <c r="X44" s="6"/>
      <c r="Y44" s="6"/>
      <c r="Z44" s="6"/>
      <c r="AA44" s="6"/>
      <c r="AB44" s="210"/>
      <c r="AC44" s="6"/>
      <c r="AD44" s="46"/>
      <c r="AE44" s="46"/>
      <c r="AH44" s="203"/>
      <c r="AI44" s="203"/>
      <c r="AQ44" s="203"/>
      <c r="AR44" s="203"/>
      <c r="AS44" s="203"/>
    </row>
    <row r="45" spans="1:45" s="1" customFormat="1" ht="14.4" customHeight="1" x14ac:dyDescent="0.25">
      <c r="A45" s="115"/>
      <c r="B45" s="133" t="s">
        <v>70</v>
      </c>
      <c r="C45" s="133">
        <v>85</v>
      </c>
      <c r="D45" s="133">
        <v>66</v>
      </c>
      <c r="E45" s="72">
        <v>77</v>
      </c>
      <c r="F45" s="72">
        <v>77</v>
      </c>
      <c r="G45" s="72">
        <v>70</v>
      </c>
      <c r="H45" s="72">
        <v>32</v>
      </c>
      <c r="I45" s="72">
        <v>9</v>
      </c>
      <c r="J45" s="72">
        <v>8</v>
      </c>
      <c r="K45" s="72">
        <v>18</v>
      </c>
      <c r="L45" s="72">
        <v>6</v>
      </c>
      <c r="M45" s="220">
        <v>0</v>
      </c>
      <c r="N45" s="220">
        <v>0</v>
      </c>
      <c r="O45" s="72">
        <v>448</v>
      </c>
      <c r="P45" s="6"/>
      <c r="Q45" s="6"/>
      <c r="R45" s="6"/>
      <c r="S45" s="6"/>
      <c r="T45" s="6"/>
      <c r="U45" s="6"/>
      <c r="V45" s="211"/>
      <c r="W45" s="6"/>
      <c r="X45" s="6"/>
      <c r="Y45" s="6"/>
      <c r="Z45" s="6"/>
      <c r="AA45" s="6"/>
      <c r="AB45" s="210"/>
      <c r="AC45" s="6"/>
      <c r="AD45" s="212"/>
      <c r="AE45" s="46"/>
      <c r="AH45" s="203"/>
      <c r="AI45" s="203"/>
      <c r="AQ45" s="203"/>
      <c r="AR45" s="203"/>
      <c r="AS45" s="203"/>
    </row>
    <row r="46" spans="1:45" s="1" customFormat="1" ht="14.4" customHeight="1" x14ac:dyDescent="0.25">
      <c r="A46" s="115"/>
      <c r="B46" s="133" t="s">
        <v>72</v>
      </c>
      <c r="C46" s="133">
        <v>61</v>
      </c>
      <c r="D46" s="133">
        <v>68</v>
      </c>
      <c r="E46" s="72">
        <v>94</v>
      </c>
      <c r="F46" s="72">
        <v>105</v>
      </c>
      <c r="G46" s="72">
        <v>159</v>
      </c>
      <c r="H46" s="72">
        <v>181</v>
      </c>
      <c r="I46" s="72">
        <v>167</v>
      </c>
      <c r="J46" s="72">
        <v>401</v>
      </c>
      <c r="K46" s="72">
        <v>481</v>
      </c>
      <c r="L46" s="72">
        <v>186</v>
      </c>
      <c r="M46" s="220">
        <v>0</v>
      </c>
      <c r="N46" s="220">
        <v>0</v>
      </c>
      <c r="O46" s="72">
        <v>1903</v>
      </c>
      <c r="P46" s="6"/>
      <c r="Q46" s="6"/>
      <c r="R46" s="6"/>
      <c r="S46" s="6"/>
      <c r="T46" s="6"/>
      <c r="U46" s="6"/>
      <c r="V46" s="211"/>
      <c r="W46" s="6"/>
      <c r="X46" s="6"/>
      <c r="Y46" s="6"/>
      <c r="Z46" s="6"/>
      <c r="AA46" s="6"/>
      <c r="AB46" s="210"/>
      <c r="AC46" s="6"/>
      <c r="AD46" s="212"/>
      <c r="AE46" s="46"/>
      <c r="AH46" s="203"/>
      <c r="AI46" s="203"/>
      <c r="AQ46" s="203"/>
      <c r="AR46" s="203"/>
      <c r="AS46" s="203"/>
    </row>
    <row r="47" spans="1:45" s="1" customFormat="1" ht="14.4" customHeight="1" x14ac:dyDescent="0.25">
      <c r="A47" s="219" t="s">
        <v>78</v>
      </c>
      <c r="B47" s="215" t="s">
        <v>13</v>
      </c>
      <c r="C47" s="214">
        <v>913</v>
      </c>
      <c r="D47" s="214">
        <v>743</v>
      </c>
      <c r="E47" s="213">
        <v>720</v>
      </c>
      <c r="F47" s="213">
        <v>651</v>
      </c>
      <c r="G47" s="213">
        <v>557</v>
      </c>
      <c r="H47" s="213">
        <v>514</v>
      </c>
      <c r="I47" s="213">
        <v>528</v>
      </c>
      <c r="J47" s="213">
        <v>688</v>
      </c>
      <c r="K47" s="213">
        <v>1050</v>
      </c>
      <c r="L47" s="213">
        <v>545</v>
      </c>
      <c r="M47" s="218">
        <v>0</v>
      </c>
      <c r="N47" s="218">
        <v>0</v>
      </c>
      <c r="O47" s="213">
        <v>6909</v>
      </c>
      <c r="P47" s="6"/>
      <c r="Q47" s="6"/>
      <c r="R47" s="6"/>
      <c r="S47" s="6"/>
      <c r="T47" s="6"/>
      <c r="U47" s="6"/>
      <c r="V47" s="211"/>
      <c r="W47" s="6"/>
      <c r="X47" s="6"/>
      <c r="Y47" s="6"/>
      <c r="Z47" s="6"/>
      <c r="AA47" s="6"/>
      <c r="AB47" s="6"/>
      <c r="AC47" s="6"/>
      <c r="AD47" s="212"/>
      <c r="AE47" s="46"/>
      <c r="AH47" s="203"/>
      <c r="AI47" s="203"/>
      <c r="AP47" s="203"/>
      <c r="AQ47" s="203"/>
      <c r="AR47" s="203"/>
      <c r="AS47" s="203"/>
    </row>
    <row r="48" spans="1:45" s="1" customFormat="1" ht="14.4" customHeight="1" x14ac:dyDescent="0.25">
      <c r="A48" s="115"/>
      <c r="B48" s="133" t="s">
        <v>69</v>
      </c>
      <c r="C48" s="133">
        <v>257</v>
      </c>
      <c r="D48" s="133">
        <v>242</v>
      </c>
      <c r="E48" s="129">
        <v>232</v>
      </c>
      <c r="F48" s="129">
        <v>160</v>
      </c>
      <c r="G48" s="129">
        <v>154</v>
      </c>
      <c r="H48" s="129">
        <v>103</v>
      </c>
      <c r="I48" s="129">
        <v>59</v>
      </c>
      <c r="J48" s="129">
        <v>59</v>
      </c>
      <c r="K48" s="129">
        <v>62</v>
      </c>
      <c r="L48" s="129">
        <v>33</v>
      </c>
      <c r="M48" s="217">
        <v>0</v>
      </c>
      <c r="N48" s="217">
        <v>0</v>
      </c>
      <c r="O48" s="129">
        <v>1361</v>
      </c>
      <c r="P48" s="6"/>
      <c r="Q48" s="6"/>
      <c r="R48" s="6"/>
      <c r="S48" s="6"/>
      <c r="T48" s="6"/>
      <c r="U48" s="6"/>
      <c r="V48" s="211"/>
      <c r="W48" s="6"/>
      <c r="X48" s="6"/>
      <c r="Y48" s="6"/>
      <c r="Z48" s="6"/>
      <c r="AA48" s="6"/>
      <c r="AB48" s="210"/>
      <c r="AC48" s="210"/>
      <c r="AD48" s="212"/>
      <c r="AE48" s="212"/>
      <c r="AF48" s="203"/>
      <c r="AG48" s="203"/>
      <c r="AH48" s="203"/>
      <c r="AI48" s="203"/>
      <c r="AP48" s="203"/>
      <c r="AQ48" s="203"/>
      <c r="AR48" s="203"/>
      <c r="AS48" s="203"/>
    </row>
    <row r="49" spans="1:45" s="1" customFormat="1" ht="14.4" customHeight="1" x14ac:dyDescent="0.25">
      <c r="A49" s="115"/>
      <c r="B49" s="133" t="s">
        <v>70</v>
      </c>
      <c r="C49" s="133">
        <v>312</v>
      </c>
      <c r="D49" s="133">
        <v>260</v>
      </c>
      <c r="E49" s="129">
        <v>254</v>
      </c>
      <c r="F49" s="129">
        <v>225</v>
      </c>
      <c r="G49" s="129">
        <v>159</v>
      </c>
      <c r="H49" s="129">
        <v>83</v>
      </c>
      <c r="I49" s="129">
        <v>51</v>
      </c>
      <c r="J49" s="129">
        <v>87</v>
      </c>
      <c r="K49" s="129">
        <v>65</v>
      </c>
      <c r="L49" s="129">
        <v>42</v>
      </c>
      <c r="M49" s="217">
        <v>0</v>
      </c>
      <c r="N49" s="217">
        <v>0</v>
      </c>
      <c r="O49" s="129">
        <v>1538</v>
      </c>
      <c r="P49" s="6"/>
      <c r="Q49" s="6"/>
      <c r="R49" s="6"/>
      <c r="S49" s="6"/>
      <c r="T49" s="6"/>
      <c r="U49" s="6"/>
      <c r="V49" s="211"/>
      <c r="W49" s="210"/>
      <c r="X49" s="210"/>
      <c r="Y49" s="210"/>
      <c r="Z49" s="210"/>
      <c r="AA49" s="210"/>
      <c r="AB49" s="210"/>
      <c r="AC49" s="210"/>
      <c r="AD49" s="212"/>
      <c r="AE49" s="212"/>
      <c r="AF49" s="203"/>
      <c r="AG49" s="203"/>
      <c r="AH49" s="203"/>
      <c r="AI49" s="203"/>
      <c r="AL49" s="203"/>
      <c r="AM49" s="203"/>
      <c r="AN49" s="203"/>
      <c r="AO49" s="203"/>
      <c r="AP49" s="203"/>
      <c r="AQ49" s="203"/>
      <c r="AR49" s="203"/>
      <c r="AS49" s="203"/>
    </row>
    <row r="50" spans="1:45" s="1" customFormat="1" ht="14.4" customHeight="1" x14ac:dyDescent="0.25">
      <c r="A50" s="115"/>
      <c r="B50" s="133" t="s">
        <v>72</v>
      </c>
      <c r="C50" s="133">
        <v>344</v>
      </c>
      <c r="D50" s="133">
        <v>241</v>
      </c>
      <c r="E50" s="129">
        <v>234</v>
      </c>
      <c r="F50" s="129">
        <v>266</v>
      </c>
      <c r="G50" s="129">
        <v>244</v>
      </c>
      <c r="H50" s="129">
        <v>328</v>
      </c>
      <c r="I50" s="129">
        <v>418</v>
      </c>
      <c r="J50" s="129">
        <v>542</v>
      </c>
      <c r="K50" s="129">
        <v>923</v>
      </c>
      <c r="L50" s="129">
        <v>470</v>
      </c>
      <c r="M50" s="217">
        <v>0</v>
      </c>
      <c r="N50" s="217">
        <v>0</v>
      </c>
      <c r="O50" s="129">
        <v>4010</v>
      </c>
      <c r="P50" s="6"/>
      <c r="Q50" s="6"/>
      <c r="R50" s="6"/>
      <c r="S50" s="6"/>
      <c r="T50" s="6"/>
      <c r="U50" s="6"/>
      <c r="V50" s="211"/>
      <c r="W50" s="6"/>
      <c r="X50" s="6"/>
      <c r="Y50" s="6"/>
      <c r="Z50" s="6"/>
      <c r="AA50" s="6"/>
      <c r="AB50" s="6"/>
      <c r="AC50" s="6"/>
      <c r="AD50" s="212"/>
      <c r="AE50" s="46"/>
      <c r="AH50" s="203"/>
      <c r="AI50" s="203"/>
      <c r="AP50" s="203"/>
      <c r="AQ50" s="203"/>
      <c r="AR50" s="203"/>
      <c r="AS50" s="203"/>
    </row>
    <row r="51" spans="1:45" s="1" customFormat="1" ht="14.4" customHeight="1" x14ac:dyDescent="0.25">
      <c r="A51" s="215" t="s">
        <v>79</v>
      </c>
      <c r="B51" s="215" t="s">
        <v>13</v>
      </c>
      <c r="C51" s="214">
        <v>605</v>
      </c>
      <c r="D51" s="214">
        <v>1065</v>
      </c>
      <c r="E51" s="213">
        <v>1399</v>
      </c>
      <c r="F51" s="213">
        <v>1513</v>
      </c>
      <c r="G51" s="213">
        <v>2198</v>
      </c>
      <c r="H51" s="213">
        <v>7183</v>
      </c>
      <c r="I51" s="213">
        <v>9103</v>
      </c>
      <c r="J51" s="213">
        <v>9588</v>
      </c>
      <c r="K51" s="213">
        <v>15813</v>
      </c>
      <c r="L51" s="213">
        <v>8619</v>
      </c>
      <c r="M51" s="213">
        <v>0</v>
      </c>
      <c r="N51" s="213">
        <v>0</v>
      </c>
      <c r="O51" s="213">
        <v>57086</v>
      </c>
      <c r="P51" s="6"/>
      <c r="Q51" s="6"/>
      <c r="R51" s="6"/>
      <c r="S51" s="6"/>
      <c r="T51" s="6"/>
      <c r="U51" s="6"/>
      <c r="V51" s="211"/>
      <c r="W51" s="6"/>
      <c r="X51" s="6"/>
      <c r="Y51" s="6"/>
      <c r="Z51" s="6"/>
      <c r="AA51" s="6"/>
      <c r="AB51" s="6"/>
      <c r="AC51" s="6"/>
      <c r="AD51" s="212"/>
      <c r="AE51" s="212"/>
      <c r="AF51" s="203"/>
      <c r="AG51" s="203"/>
      <c r="AH51" s="203"/>
      <c r="AI51" s="203"/>
      <c r="AP51" s="203"/>
      <c r="AQ51" s="203"/>
      <c r="AR51" s="203"/>
      <c r="AS51" s="203"/>
    </row>
    <row r="52" spans="1:45" s="1" customFormat="1" ht="14.4" customHeight="1" x14ac:dyDescent="0.25">
      <c r="A52" s="133"/>
      <c r="B52" s="133" t="s">
        <v>69</v>
      </c>
      <c r="C52" s="133">
        <v>224</v>
      </c>
      <c r="D52" s="133">
        <v>439</v>
      </c>
      <c r="E52" s="129">
        <v>529</v>
      </c>
      <c r="F52" s="129">
        <v>530</v>
      </c>
      <c r="G52" s="129">
        <v>336</v>
      </c>
      <c r="H52" s="129">
        <v>407</v>
      </c>
      <c r="I52" s="129">
        <v>266</v>
      </c>
      <c r="J52" s="129">
        <v>125</v>
      </c>
      <c r="K52" s="129">
        <v>110</v>
      </c>
      <c r="L52" s="129">
        <v>82</v>
      </c>
      <c r="M52" s="129">
        <v>0</v>
      </c>
      <c r="N52" s="129">
        <v>0</v>
      </c>
      <c r="O52" s="129">
        <v>3048</v>
      </c>
      <c r="P52" s="6"/>
      <c r="Q52" s="6"/>
      <c r="R52" s="6"/>
      <c r="S52" s="6"/>
      <c r="T52" s="6"/>
      <c r="U52" s="6"/>
      <c r="V52" s="211"/>
      <c r="W52" s="6"/>
      <c r="X52" s="6"/>
      <c r="Y52" s="6"/>
      <c r="Z52" s="210"/>
      <c r="AA52" s="210"/>
      <c r="AB52" s="210"/>
      <c r="AC52" s="210"/>
      <c r="AD52" s="212"/>
      <c r="AE52" s="212"/>
      <c r="AF52" s="203"/>
      <c r="AG52" s="203"/>
      <c r="AH52" s="203"/>
      <c r="AI52" s="203"/>
      <c r="AO52" s="203"/>
      <c r="AP52" s="203"/>
      <c r="AQ52" s="203"/>
      <c r="AR52" s="203"/>
      <c r="AS52" s="203"/>
    </row>
    <row r="53" spans="1:45" s="1" customFormat="1" ht="14.4" customHeight="1" x14ac:dyDescent="0.25">
      <c r="A53" s="133"/>
      <c r="B53" s="133" t="s">
        <v>70</v>
      </c>
      <c r="C53" s="133">
        <v>142</v>
      </c>
      <c r="D53" s="133">
        <v>302</v>
      </c>
      <c r="E53" s="129">
        <v>384</v>
      </c>
      <c r="F53" s="129">
        <v>436</v>
      </c>
      <c r="G53" s="129">
        <v>205</v>
      </c>
      <c r="H53" s="129">
        <v>274</v>
      </c>
      <c r="I53" s="129">
        <v>213</v>
      </c>
      <c r="J53" s="129">
        <v>135</v>
      </c>
      <c r="K53" s="129">
        <v>170</v>
      </c>
      <c r="L53" s="129">
        <v>183</v>
      </c>
      <c r="M53" s="129">
        <v>0</v>
      </c>
      <c r="N53" s="129">
        <v>0</v>
      </c>
      <c r="O53" s="129">
        <v>2444</v>
      </c>
      <c r="P53" s="6"/>
      <c r="Q53" s="6"/>
      <c r="R53" s="6"/>
      <c r="S53" s="6"/>
      <c r="T53" s="6"/>
      <c r="U53" s="6"/>
      <c r="V53" s="211"/>
      <c r="W53" s="6"/>
      <c r="X53" s="6"/>
      <c r="Y53" s="6"/>
      <c r="Z53" s="6"/>
      <c r="AA53" s="210"/>
      <c r="AB53" s="210"/>
      <c r="AC53" s="6"/>
      <c r="AD53" s="212"/>
      <c r="AE53" s="46"/>
      <c r="AF53" s="203"/>
      <c r="AG53" s="203"/>
      <c r="AH53" s="203"/>
      <c r="AI53" s="203"/>
      <c r="AP53" s="203"/>
      <c r="AQ53" s="203"/>
      <c r="AR53" s="203"/>
      <c r="AS53" s="203"/>
    </row>
    <row r="54" spans="1:45" s="1" customFormat="1" ht="14.4" customHeight="1" x14ac:dyDescent="0.25">
      <c r="A54" s="133"/>
      <c r="B54" s="133" t="s">
        <v>72</v>
      </c>
      <c r="C54" s="133">
        <v>239</v>
      </c>
      <c r="D54" s="133">
        <v>324</v>
      </c>
      <c r="E54" s="129">
        <v>486</v>
      </c>
      <c r="F54" s="129">
        <v>547</v>
      </c>
      <c r="G54" s="129">
        <v>1657</v>
      </c>
      <c r="H54" s="129">
        <v>6502</v>
      </c>
      <c r="I54" s="129">
        <v>8624</v>
      </c>
      <c r="J54" s="129">
        <v>9328</v>
      </c>
      <c r="K54" s="129">
        <v>15533</v>
      </c>
      <c r="L54" s="129">
        <v>8354</v>
      </c>
      <c r="M54" s="129">
        <v>0</v>
      </c>
      <c r="N54" s="129">
        <v>0</v>
      </c>
      <c r="O54" s="129">
        <v>51594</v>
      </c>
      <c r="P54" s="6"/>
      <c r="Q54" s="6"/>
      <c r="R54" s="6"/>
      <c r="S54" s="6"/>
      <c r="T54" s="6"/>
      <c r="U54" s="6"/>
      <c r="V54" s="211"/>
      <c r="W54" s="6"/>
      <c r="X54" s="6"/>
      <c r="Y54" s="6"/>
      <c r="Z54" s="6"/>
      <c r="AA54" s="6"/>
      <c r="AB54" s="210"/>
      <c r="AC54" s="6"/>
      <c r="AD54" s="212"/>
      <c r="AE54" s="46"/>
      <c r="AG54" s="203"/>
      <c r="AH54" s="203"/>
      <c r="AI54" s="203"/>
      <c r="AP54" s="203"/>
      <c r="AQ54" s="203"/>
      <c r="AR54" s="203"/>
      <c r="AS54" s="203"/>
    </row>
    <row r="55" spans="1:45" s="1" customFormat="1" ht="14.4" customHeight="1" x14ac:dyDescent="0.25">
      <c r="A55" s="215" t="s">
        <v>530</v>
      </c>
      <c r="B55" s="215" t="s">
        <v>13</v>
      </c>
      <c r="C55" s="214">
        <v>405</v>
      </c>
      <c r="D55" s="214">
        <v>687</v>
      </c>
      <c r="E55" s="213">
        <v>789</v>
      </c>
      <c r="F55" s="213">
        <v>845</v>
      </c>
      <c r="G55" s="213">
        <v>980</v>
      </c>
      <c r="H55" s="213">
        <v>1880</v>
      </c>
      <c r="I55" s="213">
        <v>1023</v>
      </c>
      <c r="J55" s="213">
        <v>655</v>
      </c>
      <c r="K55" s="213">
        <v>873</v>
      </c>
      <c r="L55" s="213">
        <v>487</v>
      </c>
      <c r="M55" s="213">
        <v>0</v>
      </c>
      <c r="N55" s="213">
        <v>0</v>
      </c>
      <c r="O55" s="213">
        <v>8624</v>
      </c>
      <c r="P55" s="6"/>
      <c r="Q55" s="6"/>
      <c r="R55" s="6"/>
      <c r="S55" s="6"/>
      <c r="T55" s="6"/>
      <c r="U55" s="6"/>
      <c r="V55" s="211"/>
      <c r="W55" s="6"/>
      <c r="X55" s="6"/>
      <c r="Y55" s="6"/>
      <c r="Z55" s="6"/>
      <c r="AA55" s="6"/>
      <c r="AB55" s="210"/>
      <c r="AC55" s="6"/>
      <c r="AD55" s="46"/>
      <c r="AE55" s="46"/>
      <c r="AH55" s="203"/>
      <c r="AI55" s="203"/>
      <c r="AP55" s="203"/>
      <c r="AQ55" s="203"/>
      <c r="AR55" s="203"/>
      <c r="AS55" s="203"/>
    </row>
    <row r="56" spans="1:45" s="1" customFormat="1" ht="14.4" customHeight="1" x14ac:dyDescent="0.25">
      <c r="A56" s="133"/>
      <c r="B56" s="133" t="s">
        <v>69</v>
      </c>
      <c r="C56" s="133">
        <v>228</v>
      </c>
      <c r="D56" s="133">
        <v>335</v>
      </c>
      <c r="E56" s="129">
        <v>435</v>
      </c>
      <c r="F56" s="129">
        <v>424</v>
      </c>
      <c r="G56" s="129">
        <v>464</v>
      </c>
      <c r="H56" s="129">
        <v>728</v>
      </c>
      <c r="I56" s="129">
        <v>422</v>
      </c>
      <c r="J56" s="129">
        <v>249</v>
      </c>
      <c r="K56" s="129">
        <v>241</v>
      </c>
      <c r="L56" s="129">
        <v>106</v>
      </c>
      <c r="M56" s="129">
        <v>0</v>
      </c>
      <c r="N56" s="129">
        <v>0</v>
      </c>
      <c r="O56" s="129">
        <v>3632</v>
      </c>
      <c r="P56" s="6"/>
      <c r="Q56" s="6"/>
      <c r="R56" s="6"/>
      <c r="S56" s="6"/>
      <c r="T56" s="6"/>
      <c r="U56" s="6"/>
      <c r="V56" s="211"/>
      <c r="W56" s="6"/>
      <c r="X56" s="6"/>
      <c r="Y56" s="6"/>
      <c r="Z56" s="6"/>
      <c r="AA56" s="6"/>
      <c r="AB56" s="210"/>
      <c r="AC56" s="6"/>
      <c r="AD56" s="212"/>
      <c r="AE56" s="46"/>
      <c r="AF56" s="203"/>
      <c r="AH56" s="203"/>
      <c r="AP56" s="203"/>
      <c r="AQ56" s="203"/>
      <c r="AR56" s="203"/>
      <c r="AS56" s="203"/>
    </row>
    <row r="57" spans="1:45" s="1" customFormat="1" ht="14.4" customHeight="1" x14ac:dyDescent="0.25">
      <c r="A57" s="133"/>
      <c r="B57" s="133" t="s">
        <v>70</v>
      </c>
      <c r="C57" s="133">
        <v>39</v>
      </c>
      <c r="D57" s="133">
        <v>76</v>
      </c>
      <c r="E57" s="129">
        <v>93</v>
      </c>
      <c r="F57" s="129">
        <v>90</v>
      </c>
      <c r="G57" s="129">
        <v>127</v>
      </c>
      <c r="H57" s="129">
        <v>252</v>
      </c>
      <c r="I57" s="129">
        <v>103</v>
      </c>
      <c r="J57" s="129">
        <v>43</v>
      </c>
      <c r="K57" s="129">
        <v>38</v>
      </c>
      <c r="L57" s="129">
        <v>21</v>
      </c>
      <c r="M57" s="129">
        <v>0</v>
      </c>
      <c r="N57" s="129">
        <v>0</v>
      </c>
      <c r="O57" s="129">
        <v>882</v>
      </c>
      <c r="P57" s="6"/>
      <c r="Q57" s="6"/>
      <c r="R57" s="6"/>
      <c r="S57" s="6"/>
      <c r="T57" s="6"/>
      <c r="U57" s="6"/>
      <c r="V57" s="216"/>
      <c r="W57" s="210"/>
      <c r="X57" s="210"/>
      <c r="Y57" s="210"/>
      <c r="Z57" s="210"/>
      <c r="AA57" s="210"/>
      <c r="AB57" s="210"/>
      <c r="AC57" s="6"/>
      <c r="AD57" s="212"/>
      <c r="AE57" s="46"/>
      <c r="AF57" s="203"/>
      <c r="AG57" s="203"/>
      <c r="AH57" s="203"/>
      <c r="AI57" s="203"/>
      <c r="AP57" s="203"/>
      <c r="AQ57" s="203"/>
      <c r="AR57" s="203"/>
      <c r="AS57" s="203"/>
    </row>
    <row r="58" spans="1:45" s="1" customFormat="1" ht="14.4" customHeight="1" x14ac:dyDescent="0.25">
      <c r="A58" s="133"/>
      <c r="B58" s="133" t="s">
        <v>72</v>
      </c>
      <c r="C58" s="133">
        <v>138</v>
      </c>
      <c r="D58" s="133">
        <v>276</v>
      </c>
      <c r="E58" s="129">
        <v>261</v>
      </c>
      <c r="F58" s="129">
        <v>331</v>
      </c>
      <c r="G58" s="129">
        <v>389</v>
      </c>
      <c r="H58" s="129">
        <v>900</v>
      </c>
      <c r="I58" s="129">
        <v>498</v>
      </c>
      <c r="J58" s="129">
        <v>363</v>
      </c>
      <c r="K58" s="129">
        <v>594</v>
      </c>
      <c r="L58" s="129">
        <v>360</v>
      </c>
      <c r="M58" s="129">
        <v>0</v>
      </c>
      <c r="N58" s="129">
        <v>0</v>
      </c>
      <c r="O58" s="129">
        <v>4110</v>
      </c>
      <c r="P58" s="6"/>
      <c r="Q58" s="6"/>
      <c r="R58" s="6"/>
      <c r="S58" s="6"/>
      <c r="T58" s="6"/>
      <c r="U58" s="6"/>
      <c r="V58" s="216"/>
      <c r="W58" s="210"/>
      <c r="X58" s="210"/>
      <c r="Y58" s="210"/>
      <c r="Z58" s="210"/>
      <c r="AA58" s="210"/>
      <c r="AB58" s="210"/>
      <c r="AC58" s="6"/>
      <c r="AD58" s="46"/>
      <c r="AE58" s="46"/>
      <c r="AG58" s="203"/>
      <c r="AI58" s="203"/>
      <c r="AP58" s="203"/>
      <c r="AQ58" s="203"/>
      <c r="AR58" s="203"/>
      <c r="AS58" s="203"/>
    </row>
    <row r="59" spans="1:45" s="1" customFormat="1" ht="14.4" customHeight="1" x14ac:dyDescent="0.25">
      <c r="A59" s="215" t="s">
        <v>80</v>
      </c>
      <c r="B59" s="215" t="s">
        <v>13</v>
      </c>
      <c r="C59" s="214">
        <v>390</v>
      </c>
      <c r="D59" s="214">
        <v>244</v>
      </c>
      <c r="E59" s="213">
        <v>422</v>
      </c>
      <c r="F59" s="213">
        <v>451</v>
      </c>
      <c r="G59" s="213">
        <v>770</v>
      </c>
      <c r="H59" s="213">
        <v>2069</v>
      </c>
      <c r="I59" s="213">
        <v>1884</v>
      </c>
      <c r="J59" s="213">
        <v>1734</v>
      </c>
      <c r="K59" s="213">
        <v>2541</v>
      </c>
      <c r="L59" s="213">
        <v>3976</v>
      </c>
      <c r="M59" s="213">
        <v>0</v>
      </c>
      <c r="N59" s="213">
        <v>0</v>
      </c>
      <c r="O59" s="213">
        <v>14481</v>
      </c>
      <c r="P59" s="6"/>
      <c r="Q59" s="6"/>
      <c r="R59" s="6"/>
      <c r="S59" s="6"/>
      <c r="T59" s="6"/>
      <c r="U59" s="6"/>
      <c r="V59" s="211"/>
      <c r="W59" s="6"/>
      <c r="X59" s="6"/>
      <c r="Y59" s="6"/>
      <c r="Z59" s="6"/>
      <c r="AA59" s="6"/>
      <c r="AB59" s="210"/>
      <c r="AC59" s="6"/>
      <c r="AD59" s="46"/>
      <c r="AE59" s="46"/>
      <c r="AF59" s="203"/>
      <c r="AG59" s="203"/>
      <c r="AH59" s="203"/>
      <c r="AI59" s="203"/>
      <c r="AP59" s="203"/>
      <c r="AQ59" s="203"/>
      <c r="AR59" s="203"/>
      <c r="AS59" s="203"/>
    </row>
    <row r="60" spans="1:45" s="1" customFormat="1" ht="14.4" customHeight="1" x14ac:dyDescent="0.25">
      <c r="A60" s="133"/>
      <c r="B60" s="133" t="s">
        <v>69</v>
      </c>
      <c r="C60" s="133">
        <v>10</v>
      </c>
      <c r="D60" s="133">
        <v>14</v>
      </c>
      <c r="E60" s="129">
        <v>10</v>
      </c>
      <c r="F60" s="129">
        <v>14</v>
      </c>
      <c r="G60" s="129">
        <v>12</v>
      </c>
      <c r="H60" s="129">
        <v>48</v>
      </c>
      <c r="I60" s="129">
        <v>19</v>
      </c>
      <c r="J60" s="129">
        <v>21</v>
      </c>
      <c r="K60" s="129">
        <v>19</v>
      </c>
      <c r="L60" s="129">
        <v>15</v>
      </c>
      <c r="M60" s="129">
        <v>0</v>
      </c>
      <c r="N60" s="129">
        <v>0</v>
      </c>
      <c r="O60" s="129">
        <v>182</v>
      </c>
      <c r="P60" s="6"/>
      <c r="Q60" s="6"/>
      <c r="R60" s="6"/>
      <c r="S60" s="6"/>
      <c r="T60" s="6"/>
      <c r="U60" s="6"/>
      <c r="V60" s="211"/>
      <c r="W60" s="6"/>
      <c r="X60" s="6"/>
      <c r="Y60" s="6"/>
      <c r="Z60" s="6"/>
      <c r="AA60" s="210"/>
      <c r="AB60" s="210"/>
      <c r="AC60" s="6"/>
      <c r="AD60" s="212"/>
      <c r="AE60" s="46"/>
      <c r="AF60" s="203"/>
      <c r="AG60" s="203"/>
      <c r="AH60" s="203"/>
      <c r="AP60" s="203"/>
      <c r="AQ60" s="203"/>
      <c r="AR60" s="203"/>
      <c r="AS60" s="203"/>
    </row>
    <row r="61" spans="1:45" s="1" customFormat="1" ht="14.4" customHeight="1" x14ac:dyDescent="0.25">
      <c r="A61" s="133"/>
      <c r="B61" s="133" t="s">
        <v>70</v>
      </c>
      <c r="C61" s="133">
        <v>13</v>
      </c>
      <c r="D61" s="133">
        <v>8</v>
      </c>
      <c r="E61" s="129">
        <v>19</v>
      </c>
      <c r="F61" s="129">
        <v>6</v>
      </c>
      <c r="G61" s="129">
        <v>17</v>
      </c>
      <c r="H61" s="129">
        <v>37</v>
      </c>
      <c r="I61" s="129">
        <v>74</v>
      </c>
      <c r="J61" s="129">
        <v>58</v>
      </c>
      <c r="K61" s="129">
        <v>71</v>
      </c>
      <c r="L61" s="129">
        <v>63</v>
      </c>
      <c r="M61" s="129">
        <v>0</v>
      </c>
      <c r="N61" s="129">
        <v>0</v>
      </c>
      <c r="O61" s="129">
        <v>366</v>
      </c>
      <c r="P61" s="6"/>
      <c r="Q61" s="6"/>
      <c r="R61" s="6"/>
      <c r="S61" s="6"/>
      <c r="T61" s="6"/>
      <c r="U61" s="6"/>
      <c r="V61" s="211"/>
      <c r="W61" s="6"/>
      <c r="X61" s="6"/>
      <c r="Y61" s="210"/>
      <c r="Z61" s="210"/>
      <c r="AA61" s="210"/>
      <c r="AB61" s="210"/>
      <c r="AC61" s="210"/>
      <c r="AD61" s="212"/>
      <c r="AE61" s="212"/>
      <c r="AF61" s="203"/>
      <c r="AG61" s="203"/>
      <c r="AH61" s="203"/>
      <c r="AK61" s="203"/>
      <c r="AL61" s="203"/>
      <c r="AM61" s="203"/>
      <c r="AN61" s="203"/>
      <c r="AO61" s="203"/>
      <c r="AP61" s="203"/>
      <c r="AQ61" s="203"/>
      <c r="AR61" s="203"/>
      <c r="AS61" s="203"/>
    </row>
    <row r="62" spans="1:45" s="1" customFormat="1" ht="14.4" customHeight="1" x14ac:dyDescent="0.25">
      <c r="A62" s="133"/>
      <c r="B62" s="133" t="s">
        <v>72</v>
      </c>
      <c r="C62" s="133">
        <v>367</v>
      </c>
      <c r="D62" s="133">
        <v>222</v>
      </c>
      <c r="E62" s="129">
        <v>393</v>
      </c>
      <c r="F62" s="129">
        <v>431</v>
      </c>
      <c r="G62" s="129">
        <v>741</v>
      </c>
      <c r="H62" s="129">
        <v>1984</v>
      </c>
      <c r="I62" s="129">
        <v>1791</v>
      </c>
      <c r="J62" s="129">
        <v>1655</v>
      </c>
      <c r="K62" s="129">
        <v>2451</v>
      </c>
      <c r="L62" s="129">
        <v>3898</v>
      </c>
      <c r="M62" s="129">
        <v>0</v>
      </c>
      <c r="N62" s="129">
        <v>0</v>
      </c>
      <c r="O62" s="129">
        <v>13933</v>
      </c>
      <c r="P62" s="6"/>
      <c r="Q62" s="6"/>
      <c r="R62" s="6"/>
      <c r="S62" s="6"/>
      <c r="T62" s="6"/>
      <c r="U62" s="6"/>
      <c r="V62" s="211"/>
      <c r="W62" s="6"/>
      <c r="X62" s="6"/>
      <c r="Y62" s="6"/>
      <c r="Z62" s="210"/>
      <c r="AA62" s="6"/>
      <c r="AB62" s="210"/>
      <c r="AC62" s="6"/>
      <c r="AD62" s="46"/>
      <c r="AE62" s="46"/>
      <c r="AG62" s="203"/>
      <c r="AI62" s="203"/>
      <c r="AP62" s="203"/>
      <c r="AQ62" s="203"/>
      <c r="AR62" s="203"/>
      <c r="AS62" s="203"/>
    </row>
    <row r="63" spans="1:45" s="1" customFormat="1" ht="12" x14ac:dyDescent="0.25">
      <c r="A63" s="78"/>
      <c r="E63" s="6"/>
      <c r="F63" s="6"/>
      <c r="G63" s="6"/>
      <c r="Q63" s="6"/>
      <c r="R63" s="41"/>
      <c r="S63" s="41"/>
      <c r="T63" s="202"/>
      <c r="U63" s="202"/>
      <c r="V63" s="209"/>
      <c r="W63" s="41"/>
      <c r="X63" s="202"/>
      <c r="Y63" s="202"/>
      <c r="Z63" s="41"/>
      <c r="AA63" s="41"/>
      <c r="AB63" s="41"/>
      <c r="AC63" s="46"/>
      <c r="AD63" s="46"/>
      <c r="AE63" s="46"/>
      <c r="AF63" s="46"/>
      <c r="AQ63" s="203"/>
      <c r="AS63" s="203"/>
    </row>
    <row r="64" spans="1:45" s="6" customFormat="1" ht="18" customHeight="1" x14ac:dyDescent="0.25">
      <c r="A64" s="208"/>
      <c r="B64" s="142"/>
      <c r="C64" s="142"/>
      <c r="D64" s="142"/>
      <c r="E64" s="142"/>
      <c r="F64" s="142"/>
      <c r="G64" s="142"/>
      <c r="H64" s="142"/>
      <c r="I64" s="142"/>
      <c r="J64" s="142"/>
      <c r="K64" s="142"/>
      <c r="L64" s="142"/>
      <c r="M64" s="142"/>
      <c r="N64" s="142"/>
      <c r="O64" s="142"/>
      <c r="P64" s="142"/>
      <c r="Q64" s="142"/>
      <c r="R64" s="142"/>
      <c r="S64" s="142"/>
      <c r="T64" s="142"/>
      <c r="U64" s="142"/>
      <c r="V64" s="207"/>
      <c r="W64" s="41"/>
      <c r="X64" s="41"/>
      <c r="Y64" s="41"/>
      <c r="Z64" s="41"/>
    </row>
    <row r="65" spans="1:33" s="1" customFormat="1" ht="12" x14ac:dyDescent="0.25">
      <c r="A65" s="78"/>
      <c r="F65" s="6"/>
      <c r="G65" s="6"/>
      <c r="H65" s="6"/>
      <c r="K65" s="6"/>
      <c r="L65" s="41"/>
      <c r="M65" s="41"/>
      <c r="N65" s="41"/>
      <c r="O65" s="41"/>
      <c r="P65" s="41"/>
      <c r="Q65" s="41"/>
      <c r="R65" s="41"/>
      <c r="S65" s="41"/>
      <c r="T65" s="41"/>
      <c r="U65" s="41"/>
      <c r="V65" s="45"/>
      <c r="W65" s="46"/>
      <c r="X65" s="46"/>
      <c r="Y65" s="46"/>
      <c r="Z65" s="46"/>
    </row>
    <row r="66" spans="1:33" s="1" customFormat="1" ht="23.25" customHeight="1" x14ac:dyDescent="0.25">
      <c r="A66" s="163" t="s">
        <v>859</v>
      </c>
      <c r="B66" s="181"/>
      <c r="C66" s="181"/>
      <c r="D66" s="181"/>
      <c r="E66" s="181"/>
      <c r="F66" s="181"/>
      <c r="G66" s="181"/>
      <c r="H66" s="181"/>
      <c r="I66" s="181"/>
      <c r="J66" s="181"/>
      <c r="K66" s="181"/>
      <c r="L66" s="181"/>
      <c r="M66" s="181"/>
      <c r="N66" s="181"/>
      <c r="O66" s="41"/>
      <c r="P66" s="41"/>
      <c r="Q66" s="197"/>
      <c r="R66" s="197"/>
      <c r="S66" s="197"/>
      <c r="T66" s="197"/>
      <c r="U66" s="197"/>
      <c r="V66" s="196"/>
      <c r="W66" s="205"/>
      <c r="X66" s="205"/>
      <c r="Y66" s="205"/>
      <c r="Z66" s="205"/>
      <c r="AA66" s="195"/>
    </row>
    <row r="67" spans="1:33" s="1" customFormat="1" ht="22.5" customHeight="1" x14ac:dyDescent="0.25">
      <c r="A67" s="39" t="s">
        <v>56</v>
      </c>
      <c r="B67" s="127" t="s">
        <v>57</v>
      </c>
      <c r="C67" s="127" t="s">
        <v>58</v>
      </c>
      <c r="D67" s="127" t="s">
        <v>59</v>
      </c>
      <c r="E67" s="127" t="s">
        <v>60</v>
      </c>
      <c r="F67" s="127" t="s">
        <v>61</v>
      </c>
      <c r="G67" s="127" t="s">
        <v>62</v>
      </c>
      <c r="H67" s="127" t="s">
        <v>63</v>
      </c>
      <c r="I67" s="127" t="s">
        <v>64</v>
      </c>
      <c r="J67" s="127" t="s">
        <v>65</v>
      </c>
      <c r="K67" s="127" t="s">
        <v>66</v>
      </c>
      <c r="L67" s="127" t="s">
        <v>67</v>
      </c>
      <c r="M67" s="127" t="s">
        <v>68</v>
      </c>
      <c r="N67" s="127" t="s">
        <v>81</v>
      </c>
      <c r="O67" s="41"/>
      <c r="P67" s="197"/>
      <c r="Q67" s="197"/>
      <c r="R67" s="197"/>
      <c r="S67" s="197"/>
      <c r="T67" s="197"/>
      <c r="U67" s="197"/>
      <c r="V67" s="196"/>
      <c r="W67" s="205"/>
      <c r="X67" s="205"/>
      <c r="Y67" s="205"/>
      <c r="Z67" s="205"/>
      <c r="AA67" s="195"/>
      <c r="AB67" s="195"/>
      <c r="AC67" s="195"/>
      <c r="AD67" s="195"/>
      <c r="AE67" s="195"/>
      <c r="AF67" s="195"/>
    </row>
    <row r="68" spans="1:33" s="1" customFormat="1" ht="12" x14ac:dyDescent="0.25">
      <c r="A68" s="91" t="s">
        <v>82</v>
      </c>
      <c r="B68" s="91">
        <v>6252.8709699999999</v>
      </c>
      <c r="C68" s="92">
        <v>5380.3666700000003</v>
      </c>
      <c r="D68" s="91">
        <v>5112.9032299999999</v>
      </c>
      <c r="E68" s="92">
        <v>4927.64516</v>
      </c>
      <c r="F68" s="91">
        <v>5602.1428599999999</v>
      </c>
      <c r="G68" s="92">
        <v>7505.0967700000001</v>
      </c>
      <c r="H68" s="92">
        <v>10317.06667</v>
      </c>
      <c r="I68" s="91">
        <v>16123.45161</v>
      </c>
      <c r="J68" s="92">
        <v>21480.366669999999</v>
      </c>
      <c r="K68" s="91">
        <v>23032.823530000001</v>
      </c>
      <c r="L68" s="91">
        <v>0</v>
      </c>
      <c r="M68" s="92">
        <v>0</v>
      </c>
      <c r="N68" s="91">
        <v>10004.59655</v>
      </c>
      <c r="O68" s="41"/>
      <c r="P68" s="200"/>
      <c r="Q68" s="200"/>
      <c r="R68" s="200"/>
      <c r="S68" s="200"/>
      <c r="T68" s="200"/>
      <c r="U68" s="200"/>
      <c r="V68" s="199"/>
      <c r="W68" s="206"/>
      <c r="X68" s="206"/>
      <c r="Y68" s="206"/>
      <c r="Z68" s="206"/>
      <c r="AA68" s="198"/>
    </row>
    <row r="69" spans="1:33" s="1" customFormat="1" ht="12" x14ac:dyDescent="0.25">
      <c r="A69" s="82" t="s">
        <v>69</v>
      </c>
      <c r="B69" s="98">
        <v>980.74194</v>
      </c>
      <c r="C69" s="98">
        <v>799.6</v>
      </c>
      <c r="D69" s="98">
        <v>768.77418999999998</v>
      </c>
      <c r="E69" s="98">
        <v>676.09676999999999</v>
      </c>
      <c r="F69" s="98">
        <v>604.35713999999996</v>
      </c>
      <c r="G69" s="98">
        <v>488.35484000000002</v>
      </c>
      <c r="H69" s="98">
        <v>421.26666999999998</v>
      </c>
      <c r="I69" s="98">
        <v>438.80644999999998</v>
      </c>
      <c r="J69" s="98">
        <v>496.03332999999998</v>
      </c>
      <c r="K69" s="98">
        <v>567.23528999999996</v>
      </c>
      <c r="L69" s="98">
        <v>0</v>
      </c>
      <c r="M69" s="98">
        <v>0</v>
      </c>
      <c r="N69" s="98">
        <v>627.61378999999999</v>
      </c>
      <c r="O69" s="41"/>
      <c r="P69" s="200"/>
      <c r="Q69" s="200"/>
      <c r="R69" s="200"/>
      <c r="S69" s="200"/>
      <c r="T69" s="200"/>
      <c r="U69" s="202"/>
      <c r="V69" s="199"/>
      <c r="W69" s="206"/>
      <c r="X69" s="206"/>
      <c r="Y69" s="206"/>
      <c r="Z69" s="206"/>
      <c r="AA69" s="198"/>
      <c r="AB69" s="198"/>
      <c r="AC69" s="198"/>
      <c r="AD69" s="198"/>
      <c r="AE69" s="198"/>
      <c r="AF69" s="198"/>
      <c r="AG69" s="198"/>
    </row>
    <row r="70" spans="1:33" s="1" customFormat="1" ht="12" x14ac:dyDescent="0.25">
      <c r="A70" s="83" t="s">
        <v>70</v>
      </c>
      <c r="B70" s="98">
        <v>250.70967999999999</v>
      </c>
      <c r="C70" s="98">
        <v>245.53333000000001</v>
      </c>
      <c r="D70" s="98">
        <v>240.48387</v>
      </c>
      <c r="E70" s="98">
        <v>245.12903</v>
      </c>
      <c r="F70" s="98">
        <v>257.96429000000001</v>
      </c>
      <c r="G70" s="98">
        <v>228.09676999999999</v>
      </c>
      <c r="H70" s="98">
        <v>252.2</v>
      </c>
      <c r="I70" s="98">
        <v>347.90323000000001</v>
      </c>
      <c r="J70" s="98">
        <v>641.03332999999998</v>
      </c>
      <c r="K70" s="98">
        <v>702.82353000000001</v>
      </c>
      <c r="L70" s="98">
        <v>0</v>
      </c>
      <c r="M70" s="98">
        <v>0</v>
      </c>
      <c r="N70" s="98">
        <v>324.19310000000002</v>
      </c>
      <c r="O70" s="41"/>
      <c r="P70" s="197"/>
      <c r="Q70" s="197"/>
      <c r="R70" s="197"/>
      <c r="S70" s="197"/>
      <c r="T70" s="197"/>
      <c r="U70" s="197"/>
      <c r="V70" s="196"/>
      <c r="W70" s="205"/>
      <c r="X70" s="205"/>
      <c r="Y70" s="205"/>
      <c r="Z70" s="205"/>
      <c r="AA70" s="198"/>
      <c r="AB70" s="198"/>
      <c r="AC70" s="198"/>
      <c r="AG70" s="198"/>
    </row>
    <row r="71" spans="1:33" s="47" customFormat="1" ht="12" x14ac:dyDescent="0.25">
      <c r="A71" s="83" t="s">
        <v>72</v>
      </c>
      <c r="B71" s="98">
        <v>5021.4193500000001</v>
      </c>
      <c r="C71" s="98">
        <v>4335.23333</v>
      </c>
      <c r="D71" s="98">
        <v>4103.64516</v>
      </c>
      <c r="E71" s="98">
        <v>4006.4193500000001</v>
      </c>
      <c r="F71" s="98">
        <v>4739.82143</v>
      </c>
      <c r="G71" s="98">
        <v>6788.64516</v>
      </c>
      <c r="H71" s="98">
        <v>9643.6</v>
      </c>
      <c r="I71" s="98">
        <v>15336.74194</v>
      </c>
      <c r="J71" s="98">
        <v>20343.3</v>
      </c>
      <c r="K71" s="98">
        <v>21762.764709999999</v>
      </c>
      <c r="L71" s="98">
        <v>0</v>
      </c>
      <c r="M71" s="98">
        <v>0</v>
      </c>
      <c r="N71" s="98">
        <v>9052.7896600000004</v>
      </c>
      <c r="O71" s="200"/>
      <c r="P71" s="200"/>
      <c r="Q71" s="200"/>
      <c r="R71" s="200"/>
      <c r="S71" s="200"/>
      <c r="T71" s="200"/>
      <c r="U71" s="200"/>
      <c r="V71" s="199"/>
      <c r="W71" s="204"/>
      <c r="X71" s="204"/>
      <c r="Y71" s="204"/>
      <c r="Z71" s="204"/>
      <c r="AA71" s="204"/>
      <c r="AB71" s="204"/>
      <c r="AC71" s="204"/>
      <c r="AD71" s="204"/>
      <c r="AE71" s="204"/>
      <c r="AF71" s="204"/>
      <c r="AG71" s="204"/>
    </row>
    <row r="72" spans="1:33" s="1" customFormat="1" ht="12" x14ac:dyDescent="0.25">
      <c r="A72" s="81" t="s">
        <v>83</v>
      </c>
      <c r="B72" s="91">
        <v>12491.90323</v>
      </c>
      <c r="C72" s="92">
        <v>11490.3</v>
      </c>
      <c r="D72" s="91">
        <v>11016.3871</v>
      </c>
      <c r="E72" s="92">
        <v>10175.87097</v>
      </c>
      <c r="F72" s="91">
        <v>8489</v>
      </c>
      <c r="G72" s="92">
        <v>6647.7419399999999</v>
      </c>
      <c r="H72" s="92">
        <v>5247.1666699999996</v>
      </c>
      <c r="I72" s="91">
        <v>4845.4193500000001</v>
      </c>
      <c r="J72" s="92">
        <v>4724.9333299999998</v>
      </c>
      <c r="K72" s="91">
        <v>4668.6470600000002</v>
      </c>
      <c r="L72" s="91">
        <v>0</v>
      </c>
      <c r="M72" s="92">
        <v>0</v>
      </c>
      <c r="N72" s="91">
        <v>8142.8551699999998</v>
      </c>
      <c r="O72" s="41"/>
      <c r="P72" s="200"/>
      <c r="Q72" s="200"/>
      <c r="R72" s="200"/>
      <c r="S72" s="200"/>
      <c r="T72" s="200"/>
      <c r="U72" s="200"/>
      <c r="V72" s="199"/>
      <c r="W72" s="198"/>
      <c r="X72" s="198"/>
      <c r="Y72" s="198"/>
      <c r="Z72" s="198"/>
      <c r="AA72" s="198"/>
      <c r="AB72" s="198"/>
      <c r="AC72" s="198"/>
      <c r="AD72" s="198"/>
      <c r="AE72" s="198"/>
      <c r="AF72" s="198"/>
      <c r="AG72" s="198"/>
    </row>
    <row r="73" spans="1:33" s="1" customFormat="1" ht="12" x14ac:dyDescent="0.25">
      <c r="A73" s="82" t="s">
        <v>69</v>
      </c>
      <c r="B73" s="98">
        <v>9203.96774</v>
      </c>
      <c r="C73" s="98">
        <v>8433.8666699999994</v>
      </c>
      <c r="D73" s="98">
        <v>8048.48387</v>
      </c>
      <c r="E73" s="98">
        <v>7497.2258099999999</v>
      </c>
      <c r="F73" s="98">
        <v>6531.5</v>
      </c>
      <c r="G73" s="98">
        <v>5422.0967700000001</v>
      </c>
      <c r="H73" s="98">
        <v>4447.9666699999998</v>
      </c>
      <c r="I73" s="98">
        <v>4136.3870999999999</v>
      </c>
      <c r="J73" s="98">
        <v>4012.4666699999998</v>
      </c>
      <c r="K73" s="98">
        <v>3979.9411799999998</v>
      </c>
      <c r="L73" s="98">
        <v>0</v>
      </c>
      <c r="M73" s="98">
        <v>0</v>
      </c>
      <c r="N73" s="98">
        <v>6279.0448299999998</v>
      </c>
      <c r="O73" s="41"/>
      <c r="P73" s="200"/>
      <c r="Q73" s="200"/>
      <c r="R73" s="200"/>
      <c r="S73" s="200"/>
      <c r="T73" s="200"/>
      <c r="U73" s="200"/>
      <c r="V73" s="199"/>
      <c r="W73" s="198"/>
      <c r="X73" s="198"/>
      <c r="Y73" s="198"/>
      <c r="Z73" s="198"/>
      <c r="AA73" s="198"/>
      <c r="AB73" s="198"/>
      <c r="AC73" s="203"/>
      <c r="AD73" s="198"/>
      <c r="AE73" s="198"/>
      <c r="AF73" s="198"/>
      <c r="AG73" s="198"/>
    </row>
    <row r="74" spans="1:33" s="1" customFormat="1" ht="12" x14ac:dyDescent="0.25">
      <c r="A74" s="83" t="s">
        <v>70</v>
      </c>
      <c r="B74" s="98">
        <v>2597.35484</v>
      </c>
      <c r="C74" s="98">
        <v>2438.3333299999999</v>
      </c>
      <c r="D74" s="98">
        <v>2325.4193500000001</v>
      </c>
      <c r="E74" s="98">
        <v>2086.4193500000001</v>
      </c>
      <c r="F74" s="98">
        <v>1451.8571400000001</v>
      </c>
      <c r="G74" s="98">
        <v>853.29031999999995</v>
      </c>
      <c r="H74" s="98">
        <v>515.29999999999995</v>
      </c>
      <c r="I74" s="98">
        <v>428.70967999999999</v>
      </c>
      <c r="J74" s="98">
        <v>419.9</v>
      </c>
      <c r="K74" s="98">
        <v>432.35293999999999</v>
      </c>
      <c r="L74" s="98">
        <v>0</v>
      </c>
      <c r="M74" s="98">
        <v>0</v>
      </c>
      <c r="N74" s="98">
        <v>1400.81034</v>
      </c>
      <c r="O74" s="41"/>
      <c r="P74" s="200"/>
      <c r="Q74" s="200"/>
      <c r="R74" s="200"/>
      <c r="S74" s="200"/>
      <c r="T74" s="202"/>
      <c r="U74" s="200"/>
      <c r="V74" s="199"/>
      <c r="W74" s="198"/>
      <c r="X74" s="198"/>
      <c r="Y74" s="198"/>
      <c r="Z74" s="198"/>
      <c r="AA74" s="198"/>
      <c r="AB74" s="198"/>
      <c r="AC74" s="198"/>
      <c r="AD74" s="198"/>
      <c r="AE74" s="198"/>
      <c r="AF74" s="198"/>
      <c r="AG74" s="198"/>
    </row>
    <row r="75" spans="1:33" s="1" customFormat="1" ht="12" x14ac:dyDescent="0.25">
      <c r="A75" s="83" t="s">
        <v>72</v>
      </c>
      <c r="B75" s="98">
        <v>690.58064999999999</v>
      </c>
      <c r="C75" s="98">
        <v>618.1</v>
      </c>
      <c r="D75" s="98">
        <v>642.48387000000002</v>
      </c>
      <c r="E75" s="98">
        <v>592.22581000000002</v>
      </c>
      <c r="F75" s="98">
        <v>505.64285999999998</v>
      </c>
      <c r="G75" s="98">
        <v>372.35484000000002</v>
      </c>
      <c r="H75" s="98">
        <v>283.89999999999998</v>
      </c>
      <c r="I75" s="98">
        <v>280.32258000000002</v>
      </c>
      <c r="J75" s="98">
        <v>292.56666999999999</v>
      </c>
      <c r="K75" s="98">
        <v>256.35293999999999</v>
      </c>
      <c r="L75" s="98">
        <v>0</v>
      </c>
      <c r="M75" s="98">
        <v>0</v>
      </c>
      <c r="N75" s="98">
        <v>463</v>
      </c>
      <c r="O75" s="41"/>
      <c r="P75" s="200"/>
      <c r="Q75" s="200"/>
      <c r="R75" s="200"/>
      <c r="S75" s="200"/>
      <c r="T75" s="200"/>
      <c r="U75" s="200"/>
      <c r="V75" s="199"/>
      <c r="W75" s="198"/>
      <c r="X75" s="198"/>
      <c r="Y75" s="198"/>
      <c r="Z75" s="203"/>
      <c r="AA75" s="198"/>
      <c r="AB75" s="198"/>
      <c r="AC75" s="198"/>
      <c r="AD75" s="198"/>
      <c r="AG75" s="198"/>
    </row>
    <row r="76" spans="1:33" s="1" customFormat="1" ht="12" x14ac:dyDescent="0.25">
      <c r="A76" s="81" t="s">
        <v>84</v>
      </c>
      <c r="B76" s="91">
        <v>18744.77419</v>
      </c>
      <c r="C76" s="92">
        <v>16870.666669999999</v>
      </c>
      <c r="D76" s="91">
        <v>16129.29032</v>
      </c>
      <c r="E76" s="92">
        <v>15103.51613</v>
      </c>
      <c r="F76" s="91">
        <v>14091.14286</v>
      </c>
      <c r="G76" s="92">
        <v>14152.83871</v>
      </c>
      <c r="H76" s="92">
        <v>15564.233329999999</v>
      </c>
      <c r="I76" s="91">
        <v>20968.87097</v>
      </c>
      <c r="J76" s="92">
        <v>26205.3</v>
      </c>
      <c r="K76" s="91">
        <v>27701.470590000001</v>
      </c>
      <c r="L76" s="91">
        <v>0</v>
      </c>
      <c r="M76" s="92">
        <v>0</v>
      </c>
      <c r="N76" s="91">
        <v>18147.451720000001</v>
      </c>
      <c r="O76" s="41"/>
      <c r="P76" s="200"/>
      <c r="Q76" s="200"/>
      <c r="R76" s="200"/>
      <c r="S76" s="200"/>
      <c r="T76" s="200"/>
      <c r="U76" s="200"/>
      <c r="V76" s="199"/>
      <c r="W76" s="198"/>
      <c r="X76" s="198"/>
      <c r="Y76" s="198"/>
      <c r="Z76" s="198"/>
      <c r="AA76" s="198"/>
      <c r="AB76" s="198"/>
      <c r="AC76" s="198"/>
      <c r="AD76" s="198"/>
      <c r="AG76" s="198"/>
    </row>
    <row r="77" spans="1:33" s="1" customFormat="1" ht="12" x14ac:dyDescent="0.25">
      <c r="A77" s="82" t="s">
        <v>69</v>
      </c>
      <c r="B77" s="98">
        <v>10184.70968</v>
      </c>
      <c r="C77" s="98">
        <v>9233.4666699999998</v>
      </c>
      <c r="D77" s="98">
        <v>8817.2580600000001</v>
      </c>
      <c r="E77" s="98">
        <v>8173.32258</v>
      </c>
      <c r="F77" s="98">
        <v>7135.8571400000001</v>
      </c>
      <c r="G77" s="98">
        <v>5910.4516100000001</v>
      </c>
      <c r="H77" s="98">
        <v>4869.23333</v>
      </c>
      <c r="I77" s="98">
        <v>4575.19355</v>
      </c>
      <c r="J77" s="98">
        <v>4508.5</v>
      </c>
      <c r="K77" s="98">
        <v>4547.1764700000003</v>
      </c>
      <c r="L77" s="98">
        <v>0</v>
      </c>
      <c r="M77" s="98">
        <v>0</v>
      </c>
      <c r="N77" s="98">
        <v>6906.6586200000002</v>
      </c>
      <c r="O77" s="41"/>
      <c r="P77" s="200"/>
      <c r="Q77" s="200"/>
      <c r="S77" s="200"/>
      <c r="T77" s="200"/>
      <c r="U77" s="200"/>
      <c r="V77" s="199"/>
      <c r="W77" s="198"/>
      <c r="X77" s="198"/>
      <c r="Y77" s="198"/>
      <c r="Z77" s="198"/>
    </row>
    <row r="78" spans="1:33" s="1" customFormat="1" ht="12" x14ac:dyDescent="0.25">
      <c r="A78" s="83" t="s">
        <v>70</v>
      </c>
      <c r="B78" s="98">
        <v>2848.0645199999999</v>
      </c>
      <c r="C78" s="98">
        <v>2683.8666699999999</v>
      </c>
      <c r="D78" s="98">
        <v>2565.9032299999999</v>
      </c>
      <c r="E78" s="98">
        <v>2331.5483899999999</v>
      </c>
      <c r="F78" s="98">
        <v>1709.82143</v>
      </c>
      <c r="G78" s="98">
        <v>1081.3870999999999</v>
      </c>
      <c r="H78" s="98">
        <v>767.5</v>
      </c>
      <c r="I78" s="98">
        <v>776.61289999999997</v>
      </c>
      <c r="J78" s="98">
        <v>1060.9333300000001</v>
      </c>
      <c r="K78" s="98">
        <v>1135.1764700000001</v>
      </c>
      <c r="L78" s="98">
        <v>0</v>
      </c>
      <c r="M78" s="98">
        <v>0</v>
      </c>
      <c r="N78" s="98">
        <v>1725.0034499999999</v>
      </c>
      <c r="O78" s="41"/>
      <c r="P78" s="200"/>
      <c r="Q78" s="200"/>
      <c r="R78" s="202"/>
      <c r="S78" s="200"/>
      <c r="T78" s="200"/>
      <c r="U78" s="200"/>
      <c r="V78" s="199"/>
      <c r="W78" s="198"/>
      <c r="X78" s="198"/>
      <c r="Z78" s="198"/>
    </row>
    <row r="79" spans="1:33" s="1" customFormat="1" ht="12" x14ac:dyDescent="0.25">
      <c r="A79" s="83" t="s">
        <v>72</v>
      </c>
      <c r="B79" s="98">
        <v>5712</v>
      </c>
      <c r="C79" s="98">
        <v>4953.3333300000004</v>
      </c>
      <c r="D79" s="98">
        <v>4746.1290300000001</v>
      </c>
      <c r="E79" s="98">
        <v>4598.64516</v>
      </c>
      <c r="F79" s="98">
        <v>5245.4642899999999</v>
      </c>
      <c r="G79" s="98">
        <v>7161</v>
      </c>
      <c r="H79" s="98">
        <v>9927.5</v>
      </c>
      <c r="I79" s="98">
        <v>15617.06452</v>
      </c>
      <c r="J79" s="98">
        <v>20635.866669999999</v>
      </c>
      <c r="K79" s="98">
        <v>22019.11765</v>
      </c>
      <c r="L79" s="98">
        <v>0</v>
      </c>
      <c r="M79" s="98">
        <v>0</v>
      </c>
      <c r="N79" s="98">
        <v>9515.7896600000004</v>
      </c>
      <c r="O79" s="41"/>
      <c r="P79" s="200"/>
      <c r="Q79" s="200"/>
      <c r="R79" s="202"/>
      <c r="S79" s="202"/>
      <c r="T79" s="200"/>
      <c r="U79" s="200"/>
      <c r="V79" s="199"/>
      <c r="W79" s="198"/>
      <c r="X79" s="198"/>
      <c r="Y79" s="198"/>
      <c r="Z79" s="198"/>
    </row>
    <row r="80" spans="1:33" s="1" customFormat="1" ht="12" x14ac:dyDescent="0.25">
      <c r="A80" s="78"/>
      <c r="F80" s="6"/>
      <c r="G80" s="6"/>
      <c r="H80" s="6"/>
      <c r="I80" s="6"/>
      <c r="J80" s="6"/>
      <c r="K80" s="6"/>
      <c r="L80" s="41"/>
      <c r="M80" s="41"/>
      <c r="N80" s="41"/>
      <c r="O80" s="41"/>
      <c r="P80" s="200"/>
      <c r="Q80" s="200"/>
      <c r="R80" s="200"/>
      <c r="S80" s="202"/>
      <c r="T80" s="41"/>
      <c r="U80" s="200"/>
      <c r="V80" s="45"/>
    </row>
    <row r="81" spans="1:34" s="1" customFormat="1" ht="12" customHeight="1" x14ac:dyDescent="0.25">
      <c r="A81" s="141"/>
      <c r="B81" s="142"/>
      <c r="C81" s="142"/>
      <c r="D81" s="142"/>
      <c r="E81" s="142"/>
      <c r="F81" s="142"/>
      <c r="G81" s="142"/>
      <c r="H81" s="142"/>
      <c r="I81" s="142"/>
      <c r="J81" s="142"/>
      <c r="K81" s="142"/>
      <c r="L81" s="142"/>
      <c r="M81" s="142"/>
      <c r="N81" s="142"/>
      <c r="O81" s="142"/>
      <c r="P81" s="142"/>
      <c r="Q81" s="142"/>
      <c r="R81" s="142"/>
      <c r="S81" s="142"/>
      <c r="T81" s="142"/>
      <c r="U81" s="142"/>
      <c r="V81" s="143"/>
    </row>
    <row r="82" spans="1:34" s="1" customFormat="1" ht="12" x14ac:dyDescent="0.25">
      <c r="A82" s="78"/>
      <c r="F82" s="6"/>
      <c r="G82" s="6"/>
      <c r="H82" s="6"/>
      <c r="I82" s="6"/>
      <c r="J82" s="6"/>
      <c r="K82" s="6"/>
      <c r="L82" s="41"/>
      <c r="M82" s="41"/>
      <c r="N82" s="41"/>
      <c r="O82" s="41"/>
      <c r="P82" s="41"/>
      <c r="Q82" s="41"/>
      <c r="R82" s="41"/>
      <c r="S82" s="41"/>
      <c r="T82" s="41"/>
      <c r="U82" s="41"/>
      <c r="V82" s="45"/>
      <c r="AA82" s="195"/>
      <c r="AB82" s="195"/>
      <c r="AC82" s="195"/>
      <c r="AD82" s="195"/>
      <c r="AE82" s="195"/>
      <c r="AF82" s="195"/>
      <c r="AG82" s="195"/>
    </row>
    <row r="83" spans="1:34" s="1" customFormat="1" ht="24.75" customHeight="1" x14ac:dyDescent="0.25">
      <c r="A83" s="163" t="s">
        <v>858</v>
      </c>
      <c r="B83" s="181"/>
      <c r="C83" s="181"/>
      <c r="D83" s="181"/>
      <c r="E83" s="181"/>
      <c r="F83" s="181"/>
      <c r="G83" s="181"/>
      <c r="H83" s="181"/>
      <c r="I83" s="181"/>
      <c r="J83" s="181"/>
      <c r="K83" s="181"/>
      <c r="L83" s="181"/>
      <c r="M83" s="181"/>
      <c r="N83" s="181"/>
      <c r="O83" s="41"/>
      <c r="P83" s="41"/>
      <c r="Q83" s="197"/>
      <c r="R83" s="197"/>
      <c r="S83" s="197"/>
      <c r="T83" s="197"/>
      <c r="U83" s="197"/>
      <c r="V83" s="196"/>
      <c r="W83" s="195"/>
      <c r="X83" s="195"/>
      <c r="Y83" s="195"/>
      <c r="Z83" s="195"/>
      <c r="AA83" s="195"/>
    </row>
    <row r="84" spans="1:34" s="1" customFormat="1" ht="12" x14ac:dyDescent="0.25">
      <c r="A84" s="39" t="s">
        <v>56</v>
      </c>
      <c r="B84" s="127" t="s">
        <v>57</v>
      </c>
      <c r="C84" s="127" t="s">
        <v>58</v>
      </c>
      <c r="D84" s="127" t="s">
        <v>59</v>
      </c>
      <c r="E84" s="127" t="s">
        <v>60</v>
      </c>
      <c r="F84" s="127" t="s">
        <v>61</v>
      </c>
      <c r="G84" s="127" t="s">
        <v>62</v>
      </c>
      <c r="H84" s="127" t="s">
        <v>63</v>
      </c>
      <c r="I84" s="127" t="s">
        <v>64</v>
      </c>
      <c r="J84" s="127" t="s">
        <v>65</v>
      </c>
      <c r="K84" s="127" t="s">
        <v>66</v>
      </c>
      <c r="L84" s="127" t="s">
        <v>67</v>
      </c>
      <c r="M84" s="127" t="s">
        <v>68</v>
      </c>
      <c r="N84" s="127" t="s">
        <v>81</v>
      </c>
      <c r="O84" s="41"/>
      <c r="P84" s="197"/>
      <c r="Q84" s="197"/>
      <c r="R84" s="197"/>
      <c r="S84" s="197"/>
      <c r="T84" s="197"/>
      <c r="U84" s="197"/>
      <c r="V84" s="196"/>
      <c r="W84" s="195"/>
      <c r="X84" s="195"/>
      <c r="Y84" s="195"/>
      <c r="Z84" s="195"/>
      <c r="AA84" s="195"/>
      <c r="AB84" s="195"/>
      <c r="AC84" s="198"/>
      <c r="AD84" s="198"/>
      <c r="AE84" s="198"/>
      <c r="AF84" s="198"/>
      <c r="AG84" s="198"/>
      <c r="AH84" s="198"/>
    </row>
    <row r="85" spans="1:34" s="1" customFormat="1" ht="12.75" customHeight="1" x14ac:dyDescent="0.25">
      <c r="A85" s="93" t="s">
        <v>82</v>
      </c>
      <c r="B85" s="93">
        <v>112.83962</v>
      </c>
      <c r="C85" s="94">
        <v>121.29964</v>
      </c>
      <c r="D85" s="93">
        <v>110.78131</v>
      </c>
      <c r="E85" s="94">
        <v>83.092640000000003</v>
      </c>
      <c r="F85" s="93">
        <v>65.419460000000001</v>
      </c>
      <c r="G85" s="94">
        <v>70.742379999999997</v>
      </c>
      <c r="H85" s="94">
        <v>31.664400000000001</v>
      </c>
      <c r="I85" s="93">
        <v>17.186900000000001</v>
      </c>
      <c r="J85" s="94">
        <v>19.99419</v>
      </c>
      <c r="K85" s="93">
        <v>30.25433</v>
      </c>
      <c r="L85" s="93">
        <v>0</v>
      </c>
      <c r="M85" s="94">
        <v>0</v>
      </c>
      <c r="N85" s="93">
        <v>42.909320000000001</v>
      </c>
      <c r="O85" s="41"/>
      <c r="P85" s="41"/>
      <c r="Q85" s="197"/>
      <c r="R85" s="197"/>
      <c r="S85" s="197"/>
      <c r="T85" s="197"/>
      <c r="U85" s="197"/>
      <c r="V85" s="196"/>
      <c r="W85" s="195"/>
      <c r="X85" s="195"/>
      <c r="Y85" s="195"/>
      <c r="Z85" s="195"/>
      <c r="AA85" s="195"/>
      <c r="AB85" s="195"/>
      <c r="AC85" s="198"/>
      <c r="AD85" s="198"/>
      <c r="AE85" s="198"/>
      <c r="AF85" s="198"/>
      <c r="AG85" s="198"/>
      <c r="AH85" s="198"/>
    </row>
    <row r="86" spans="1:34" s="1" customFormat="1" ht="12" x14ac:dyDescent="0.25">
      <c r="A86" s="82" t="s">
        <v>69</v>
      </c>
      <c r="B86" s="99">
        <v>90.618709999999993</v>
      </c>
      <c r="C86" s="99">
        <v>93.223879999999994</v>
      </c>
      <c r="D86" s="99">
        <v>70.594009999999997</v>
      </c>
      <c r="E86" s="99">
        <v>50.58023</v>
      </c>
      <c r="F86" s="99">
        <v>59.64593</v>
      </c>
      <c r="G86" s="99">
        <v>102.67514</v>
      </c>
      <c r="H86" s="99">
        <v>63.909790000000001</v>
      </c>
      <c r="I86" s="99">
        <v>37.493830000000003</v>
      </c>
      <c r="J86" s="99">
        <v>22.195170000000001</v>
      </c>
      <c r="K86" s="99">
        <v>30.352740000000001</v>
      </c>
      <c r="L86" s="99">
        <v>0</v>
      </c>
      <c r="M86" s="99">
        <v>0</v>
      </c>
      <c r="N86" s="99">
        <v>65.549319999999994</v>
      </c>
      <c r="O86" s="41"/>
      <c r="P86" s="41"/>
      <c r="Q86" s="41"/>
      <c r="R86" s="197"/>
      <c r="S86" s="197"/>
      <c r="T86" s="197"/>
      <c r="U86" s="197"/>
      <c r="V86" s="196"/>
      <c r="W86" s="195"/>
      <c r="X86" s="195"/>
      <c r="Y86" s="195"/>
      <c r="Z86" s="195"/>
      <c r="AA86" s="198"/>
      <c r="AB86" s="198"/>
      <c r="AC86" s="203"/>
      <c r="AD86" s="198"/>
      <c r="AE86" s="198"/>
      <c r="AF86" s="198"/>
      <c r="AH86" s="198"/>
    </row>
    <row r="87" spans="1:34" s="1" customFormat="1" ht="12" x14ac:dyDescent="0.25">
      <c r="A87" s="83" t="s">
        <v>70</v>
      </c>
      <c r="B87" s="99">
        <v>130.33775</v>
      </c>
      <c r="C87" s="99">
        <v>75.851849999999999</v>
      </c>
      <c r="D87" s="99">
        <v>80.104479999999995</v>
      </c>
      <c r="E87" s="99">
        <v>61.649349999999998</v>
      </c>
      <c r="F87" s="99">
        <v>71.215379999999996</v>
      </c>
      <c r="G87" s="99">
        <v>89.802959999999999</v>
      </c>
      <c r="H87" s="99">
        <v>26.711539999999999</v>
      </c>
      <c r="I87" s="99">
        <v>25.643139999999999</v>
      </c>
      <c r="J87" s="99">
        <v>25.537269999999999</v>
      </c>
      <c r="K87" s="99">
        <v>35.190159999999999</v>
      </c>
      <c r="L87" s="99">
        <v>0</v>
      </c>
      <c r="M87" s="99">
        <v>0</v>
      </c>
      <c r="N87" s="99">
        <v>53.426810000000003</v>
      </c>
      <c r="O87" s="41"/>
      <c r="P87" s="41"/>
      <c r="Q87" s="197"/>
      <c r="R87" s="197"/>
      <c r="S87" s="197"/>
      <c r="T87" s="197"/>
      <c r="U87" s="197"/>
      <c r="V87" s="196"/>
      <c r="W87" s="195"/>
      <c r="X87" s="195"/>
      <c r="AA87" s="198"/>
      <c r="AB87" s="198"/>
      <c r="AC87" s="198"/>
      <c r="AD87" s="198"/>
      <c r="AE87" s="198"/>
      <c r="AF87" s="198"/>
      <c r="AG87" s="198"/>
      <c r="AH87" s="198"/>
    </row>
    <row r="88" spans="1:34" s="1" customFormat="1" ht="12" x14ac:dyDescent="0.25">
      <c r="A88" s="83" t="s">
        <v>72</v>
      </c>
      <c r="B88" s="99">
        <v>119.58125</v>
      </c>
      <c r="C88" s="99">
        <v>132.09302</v>
      </c>
      <c r="D88" s="99">
        <v>124.24</v>
      </c>
      <c r="E88" s="99">
        <v>94.892870000000002</v>
      </c>
      <c r="F88" s="99">
        <v>65.927999999999997</v>
      </c>
      <c r="G88" s="99">
        <v>67.872439999999997</v>
      </c>
      <c r="H88" s="99">
        <v>30.0854</v>
      </c>
      <c r="I88" s="99">
        <v>16.186859999999999</v>
      </c>
      <c r="J88" s="99">
        <v>19.838170000000002</v>
      </c>
      <c r="K88" s="99">
        <v>30.134869999999999</v>
      </c>
      <c r="L88" s="99">
        <v>0</v>
      </c>
      <c r="M88" s="99">
        <v>0</v>
      </c>
      <c r="N88" s="99">
        <v>40.916170000000001</v>
      </c>
      <c r="O88" s="41"/>
      <c r="P88" s="197"/>
      <c r="Q88" s="197"/>
      <c r="R88" s="197"/>
      <c r="S88" s="197"/>
      <c r="T88" s="197"/>
      <c r="U88" s="197"/>
      <c r="V88" s="196"/>
      <c r="W88" s="195"/>
      <c r="X88" s="195"/>
      <c r="Y88" s="195"/>
      <c r="Z88" s="195"/>
    </row>
    <row r="89" spans="1:34" s="1" customFormat="1" ht="12" x14ac:dyDescent="0.25">
      <c r="A89" s="81" t="s">
        <v>83</v>
      </c>
      <c r="B89" s="93">
        <v>75.861069999999998</v>
      </c>
      <c r="C89" s="94">
        <v>70.203980000000001</v>
      </c>
      <c r="D89" s="93">
        <v>67.431550000000001</v>
      </c>
      <c r="E89" s="94">
        <v>67.969040000000007</v>
      </c>
      <c r="F89" s="93">
        <v>77.045590000000004</v>
      </c>
      <c r="G89" s="94">
        <v>111.55025000000001</v>
      </c>
      <c r="H89" s="94">
        <v>91.096580000000003</v>
      </c>
      <c r="I89" s="93">
        <v>69.294669999999996</v>
      </c>
      <c r="J89" s="94">
        <v>55.016350000000003</v>
      </c>
      <c r="K89" s="93">
        <v>62.197279999999999</v>
      </c>
      <c r="L89" s="93">
        <v>0</v>
      </c>
      <c r="M89" s="94">
        <v>0</v>
      </c>
      <c r="N89" s="93">
        <v>75.029949999999999</v>
      </c>
      <c r="O89" s="41"/>
      <c r="P89" s="197"/>
      <c r="Q89" s="197"/>
      <c r="R89" s="200"/>
      <c r="S89" s="200"/>
      <c r="T89" s="200"/>
      <c r="U89" s="200"/>
      <c r="V89" s="45"/>
      <c r="Z89" s="195"/>
      <c r="AA89" s="195"/>
      <c r="AB89" s="195"/>
      <c r="AC89" s="195"/>
      <c r="AD89" s="195"/>
      <c r="AE89" s="195"/>
      <c r="AF89" s="195"/>
    </row>
    <row r="90" spans="1:34" s="1" customFormat="1" ht="12" x14ac:dyDescent="0.25">
      <c r="A90" s="82" t="s">
        <v>69</v>
      </c>
      <c r="B90" s="99">
        <v>77.969710000000006</v>
      </c>
      <c r="C90" s="99">
        <v>74.501990000000006</v>
      </c>
      <c r="D90" s="99">
        <v>72.476489999999998</v>
      </c>
      <c r="E90" s="99">
        <v>74.081779999999995</v>
      </c>
      <c r="F90" s="99">
        <v>75.460359999999994</v>
      </c>
      <c r="G90" s="99">
        <v>107.71975</v>
      </c>
      <c r="H90" s="99">
        <v>92.963059999999999</v>
      </c>
      <c r="I90" s="99">
        <v>76.5822</v>
      </c>
      <c r="J90" s="99">
        <v>68.328720000000004</v>
      </c>
      <c r="K90" s="99">
        <v>74.584599999999995</v>
      </c>
      <c r="L90" s="99">
        <v>0</v>
      </c>
      <c r="M90" s="99">
        <v>0</v>
      </c>
      <c r="N90" s="99">
        <v>79.356549999999999</v>
      </c>
      <c r="O90" s="41"/>
      <c r="P90" s="197"/>
      <c r="Q90" s="197"/>
      <c r="R90" s="197"/>
      <c r="S90" s="197"/>
      <c r="T90" s="197"/>
      <c r="U90" s="200"/>
      <c r="V90" s="196"/>
      <c r="W90" s="195"/>
      <c r="X90" s="195"/>
      <c r="Y90" s="195"/>
    </row>
    <row r="91" spans="1:34" s="1" customFormat="1" ht="12" customHeight="1" x14ac:dyDescent="0.25">
      <c r="A91" s="83" t="s">
        <v>70</v>
      </c>
      <c r="B91" s="99">
        <v>67.340090000000004</v>
      </c>
      <c r="C91" s="99">
        <v>55.496470000000002</v>
      </c>
      <c r="D91" s="99">
        <v>53.836289999999998</v>
      </c>
      <c r="E91" s="99">
        <v>53.337380000000003</v>
      </c>
      <c r="F91" s="99">
        <v>77.482839999999996</v>
      </c>
      <c r="G91" s="99">
        <v>122.06965</v>
      </c>
      <c r="H91" s="99">
        <v>114.7358</v>
      </c>
      <c r="I91" s="99">
        <v>92.363280000000003</v>
      </c>
      <c r="J91" s="99">
        <v>54.736400000000003</v>
      </c>
      <c r="K91" s="99">
        <v>59.796990000000001</v>
      </c>
      <c r="L91" s="99">
        <v>0</v>
      </c>
      <c r="M91" s="99">
        <v>0</v>
      </c>
      <c r="N91" s="99">
        <v>68.347570000000005</v>
      </c>
      <c r="O91" s="41"/>
      <c r="P91" s="197"/>
      <c r="Q91" s="41"/>
      <c r="R91" s="200"/>
      <c r="S91" s="200"/>
      <c r="T91" s="200"/>
      <c r="U91" s="200"/>
      <c r="V91" s="196"/>
      <c r="W91" s="195"/>
      <c r="X91" s="195"/>
    </row>
    <row r="92" spans="1:34" s="1" customFormat="1" ht="12" x14ac:dyDescent="0.25">
      <c r="A92" s="83" t="s">
        <v>72</v>
      </c>
      <c r="B92" s="99">
        <v>81.431650000000005</v>
      </c>
      <c r="C92" s="99">
        <v>73.8399</v>
      </c>
      <c r="D92" s="99">
        <v>61.960320000000003</v>
      </c>
      <c r="E92" s="99">
        <v>60.779739999999997</v>
      </c>
      <c r="F92" s="99">
        <v>92.99203</v>
      </c>
      <c r="G92" s="99">
        <v>128.24</v>
      </c>
      <c r="H92" s="99">
        <v>57.369079999999997</v>
      </c>
      <c r="I92" s="99">
        <v>22.713709999999999</v>
      </c>
      <c r="J92" s="99">
        <v>15.6592</v>
      </c>
      <c r="K92" s="99">
        <v>22.80208</v>
      </c>
      <c r="L92" s="99">
        <v>0</v>
      </c>
      <c r="M92" s="99">
        <v>0</v>
      </c>
      <c r="N92" s="99">
        <v>54.904429999999998</v>
      </c>
      <c r="O92" s="41"/>
      <c r="P92" s="197"/>
      <c r="Q92" s="197"/>
      <c r="R92" s="197"/>
      <c r="S92" s="197"/>
      <c r="T92" s="197"/>
      <c r="U92" s="197"/>
      <c r="V92" s="196"/>
      <c r="W92" s="195"/>
      <c r="X92" s="195"/>
      <c r="Y92" s="195"/>
    </row>
    <row r="93" spans="1:34" s="1" customFormat="1" ht="12" x14ac:dyDescent="0.25">
      <c r="A93" s="81" t="s">
        <v>84</v>
      </c>
      <c r="B93" s="93">
        <v>86.483580000000003</v>
      </c>
      <c r="C93" s="94">
        <v>84.643050000000002</v>
      </c>
      <c r="D93" s="93">
        <v>80.441990000000004</v>
      </c>
      <c r="E93" s="94">
        <v>72.908379999999994</v>
      </c>
      <c r="F93" s="93">
        <v>71.236339999999998</v>
      </c>
      <c r="G93" s="94">
        <v>85.077060000000003</v>
      </c>
      <c r="H93" s="94">
        <v>46.541350000000001</v>
      </c>
      <c r="I93" s="93">
        <v>27.399740000000001</v>
      </c>
      <c r="J93" s="94">
        <v>25.279530000000001</v>
      </c>
      <c r="K93" s="93">
        <v>33.96067</v>
      </c>
      <c r="L93" s="93">
        <v>0</v>
      </c>
      <c r="M93" s="94">
        <v>0</v>
      </c>
      <c r="N93" s="93">
        <v>54.9133</v>
      </c>
      <c r="O93" s="41"/>
      <c r="P93" s="41"/>
      <c r="Q93" s="41"/>
      <c r="R93" s="41"/>
      <c r="S93" s="41"/>
      <c r="T93" s="41"/>
      <c r="U93" s="41"/>
      <c r="V93" s="45"/>
    </row>
    <row r="94" spans="1:34" s="1" customFormat="1" ht="12" x14ac:dyDescent="0.25">
      <c r="A94" s="82" t="s">
        <v>69</v>
      </c>
      <c r="B94" s="99">
        <v>79.533959999999993</v>
      </c>
      <c r="C94" s="99">
        <v>76.482830000000007</v>
      </c>
      <c r="D94" s="99">
        <v>72.261319999999998</v>
      </c>
      <c r="E94" s="99">
        <v>70.786460000000005</v>
      </c>
      <c r="F94" s="99">
        <v>73.373739999999998</v>
      </c>
      <c r="G94" s="99">
        <v>107.0157</v>
      </c>
      <c r="H94" s="99">
        <v>88.388639999999995</v>
      </c>
      <c r="I94" s="99">
        <v>69.907240000000002</v>
      </c>
      <c r="J94" s="99">
        <v>60.364710000000002</v>
      </c>
      <c r="K94" s="99">
        <v>66.192329999999998</v>
      </c>
      <c r="L94" s="99">
        <v>0</v>
      </c>
      <c r="M94" s="99">
        <v>0</v>
      </c>
      <c r="N94" s="99">
        <v>77.468329999999995</v>
      </c>
      <c r="O94" s="41"/>
      <c r="P94" s="41"/>
      <c r="Q94" s="41"/>
      <c r="R94" s="41"/>
      <c r="S94" s="41"/>
      <c r="T94" s="41"/>
      <c r="U94" s="41"/>
      <c r="V94" s="45"/>
    </row>
    <row r="95" spans="1:34" s="1" customFormat="1" ht="12" x14ac:dyDescent="0.25">
      <c r="A95" s="83" t="s">
        <v>70</v>
      </c>
      <c r="B95" s="99">
        <v>72.151750000000007</v>
      </c>
      <c r="C95" s="99">
        <v>56.937089999999998</v>
      </c>
      <c r="D95" s="99">
        <v>55.894739999999999</v>
      </c>
      <c r="E95" s="99">
        <v>54.08202</v>
      </c>
      <c r="F95" s="99">
        <v>76.621560000000002</v>
      </c>
      <c r="G95" s="99">
        <v>115.2749</v>
      </c>
      <c r="H95" s="99">
        <v>77.339870000000005</v>
      </c>
      <c r="I95" s="99">
        <v>59.068489999999997</v>
      </c>
      <c r="J95" s="99">
        <v>37.97683</v>
      </c>
      <c r="K95" s="99">
        <v>42.662100000000002</v>
      </c>
      <c r="L95" s="99">
        <v>0</v>
      </c>
      <c r="M95" s="99">
        <v>0</v>
      </c>
      <c r="N95" s="99">
        <v>65.595860000000002</v>
      </c>
      <c r="O95" s="41"/>
      <c r="P95" s="41"/>
      <c r="Q95" s="41"/>
      <c r="R95" s="41"/>
      <c r="S95" s="41"/>
      <c r="T95" s="41"/>
      <c r="U95" s="41"/>
      <c r="V95" s="45"/>
    </row>
    <row r="96" spans="1:34" s="1" customFormat="1" ht="12" x14ac:dyDescent="0.25">
      <c r="A96" s="83" t="s">
        <v>72</v>
      </c>
      <c r="B96" s="99">
        <v>112.29969</v>
      </c>
      <c r="C96" s="99">
        <v>122.14036</v>
      </c>
      <c r="D96" s="99">
        <v>114.73971</v>
      </c>
      <c r="E96" s="99">
        <v>89.063980000000001</v>
      </c>
      <c r="F96" s="99">
        <v>67.860600000000005</v>
      </c>
      <c r="G96" s="99">
        <v>70.200540000000004</v>
      </c>
      <c r="H96" s="99">
        <v>31.1554</v>
      </c>
      <c r="I96" s="99">
        <v>16.445409999999999</v>
      </c>
      <c r="J96" s="99">
        <v>19.66367</v>
      </c>
      <c r="K96" s="99">
        <v>29.921970000000002</v>
      </c>
      <c r="L96" s="99">
        <v>0</v>
      </c>
      <c r="M96" s="99">
        <v>0</v>
      </c>
      <c r="N96" s="99">
        <v>41.718499999999999</v>
      </c>
      <c r="O96" s="41"/>
      <c r="P96" s="41"/>
      <c r="Q96" s="41"/>
      <c r="R96" s="41"/>
      <c r="S96" s="41"/>
      <c r="T96" s="41"/>
      <c r="U96" s="41"/>
      <c r="V96" s="45"/>
    </row>
    <row r="97" spans="1:33" s="1" customFormat="1" ht="12" x14ac:dyDescent="0.25">
      <c r="A97" s="78"/>
      <c r="F97" s="6"/>
      <c r="G97" s="6"/>
      <c r="H97" s="6"/>
      <c r="I97" s="6"/>
      <c r="J97" s="6"/>
      <c r="K97" s="6"/>
      <c r="L97" s="41"/>
      <c r="M97" s="41"/>
      <c r="N97" s="41"/>
      <c r="O97" s="41"/>
      <c r="P97" s="41"/>
      <c r="Q97" s="41"/>
      <c r="R97" s="41"/>
      <c r="S97" s="41"/>
      <c r="T97" s="41"/>
      <c r="U97" s="41"/>
      <c r="V97" s="45"/>
    </row>
    <row r="98" spans="1:33" s="1" customFormat="1" ht="12" x14ac:dyDescent="0.25">
      <c r="A98" s="141"/>
      <c r="B98" s="142"/>
      <c r="C98" s="142"/>
      <c r="D98" s="142"/>
      <c r="E98" s="142"/>
      <c r="F98" s="142"/>
      <c r="G98" s="142"/>
      <c r="H98" s="142"/>
      <c r="I98" s="142"/>
      <c r="J98" s="142"/>
      <c r="K98" s="142"/>
      <c r="L98" s="142"/>
      <c r="M98" s="142"/>
      <c r="N98" s="142"/>
      <c r="O98" s="142"/>
      <c r="P98" s="142"/>
      <c r="Q98" s="142"/>
      <c r="R98" s="142"/>
      <c r="S98" s="142"/>
      <c r="T98" s="142"/>
      <c r="U98" s="142"/>
      <c r="V98" s="143"/>
    </row>
    <row r="99" spans="1:33" s="1" customFormat="1" ht="12" x14ac:dyDescent="0.25">
      <c r="A99" s="78"/>
      <c r="F99" s="6"/>
      <c r="G99" s="6"/>
      <c r="H99" s="6"/>
      <c r="I99" s="6"/>
      <c r="J99" s="6"/>
      <c r="K99" s="6"/>
      <c r="L99" s="41"/>
      <c r="M99" s="41"/>
      <c r="N99" s="41"/>
      <c r="O99" s="41"/>
      <c r="P99" s="41"/>
      <c r="Q99" s="41"/>
      <c r="R99" s="41"/>
      <c r="S99" s="197"/>
      <c r="T99" s="197"/>
      <c r="U99" s="197"/>
      <c r="V99" s="196"/>
    </row>
    <row r="100" spans="1:33" s="6" customFormat="1" ht="24.75" customHeight="1" x14ac:dyDescent="0.25">
      <c r="A100" s="164" t="s">
        <v>857</v>
      </c>
      <c r="B100" s="190"/>
      <c r="C100" s="190"/>
      <c r="D100" s="190"/>
      <c r="E100" s="190"/>
      <c r="F100" s="190"/>
      <c r="G100" s="190"/>
      <c r="H100" s="190"/>
      <c r="I100" s="190"/>
      <c r="J100" s="190"/>
      <c r="K100" s="190"/>
      <c r="L100" s="190"/>
      <c r="M100" s="190"/>
      <c r="N100" s="190"/>
      <c r="O100" s="41"/>
      <c r="P100" s="197"/>
      <c r="Q100" s="197"/>
      <c r="R100" s="197"/>
      <c r="S100" s="197"/>
      <c r="T100" s="197"/>
      <c r="U100" s="197"/>
      <c r="V100" s="196"/>
      <c r="W100" s="193"/>
      <c r="X100" s="193"/>
      <c r="Y100" s="193"/>
      <c r="Z100" s="193"/>
    </row>
    <row r="101" spans="1:33" s="1" customFormat="1" ht="12" x14ac:dyDescent="0.25">
      <c r="A101" s="39" t="s">
        <v>73</v>
      </c>
      <c r="B101" s="127" t="s">
        <v>57</v>
      </c>
      <c r="C101" s="127" t="s">
        <v>58</v>
      </c>
      <c r="D101" s="127" t="s">
        <v>59</v>
      </c>
      <c r="E101" s="127" t="s">
        <v>60</v>
      </c>
      <c r="F101" s="127" t="s">
        <v>61</v>
      </c>
      <c r="G101" s="127" t="s">
        <v>62</v>
      </c>
      <c r="H101" s="127" t="s">
        <v>63</v>
      </c>
      <c r="I101" s="127" t="s">
        <v>64</v>
      </c>
      <c r="J101" s="127" t="s">
        <v>65</v>
      </c>
      <c r="K101" s="127" t="s">
        <v>66</v>
      </c>
      <c r="L101" s="127" t="s">
        <v>67</v>
      </c>
      <c r="M101" s="127" t="s">
        <v>68</v>
      </c>
      <c r="N101" s="127" t="s">
        <v>81</v>
      </c>
      <c r="O101" s="41"/>
      <c r="P101" s="200"/>
      <c r="Q101" s="197"/>
      <c r="R101" s="197"/>
      <c r="S101" s="197"/>
      <c r="T101" s="197"/>
      <c r="U101" s="197"/>
      <c r="V101" s="196"/>
      <c r="W101" s="195"/>
      <c r="X101" s="195"/>
      <c r="Y101" s="195"/>
      <c r="Z101" s="195"/>
      <c r="AA101" s="195"/>
      <c r="AB101" s="195"/>
      <c r="AC101" s="195"/>
      <c r="AD101" s="195"/>
      <c r="AE101" s="195"/>
      <c r="AF101" s="195"/>
    </row>
    <row r="102" spans="1:33" s="1" customFormat="1" ht="12.75" customHeight="1" thickBot="1" x14ac:dyDescent="0.3">
      <c r="A102" s="95" t="s">
        <v>13</v>
      </c>
      <c r="B102" s="95">
        <v>18744.77419</v>
      </c>
      <c r="C102" s="96">
        <v>16870.666669999999</v>
      </c>
      <c r="D102" s="95">
        <v>16129.29032</v>
      </c>
      <c r="E102" s="96">
        <v>15103.51613</v>
      </c>
      <c r="F102" s="95">
        <v>14091.14286</v>
      </c>
      <c r="G102" s="96">
        <v>14152.83871</v>
      </c>
      <c r="H102" s="96">
        <v>15564.233329999999</v>
      </c>
      <c r="I102" s="95">
        <v>20968.87097</v>
      </c>
      <c r="J102" s="96">
        <v>26205.3</v>
      </c>
      <c r="K102" s="95">
        <v>27701.470590000001</v>
      </c>
      <c r="L102" s="95">
        <v>0</v>
      </c>
      <c r="M102" s="96">
        <v>0</v>
      </c>
      <c r="N102" s="95">
        <v>18147.451720000001</v>
      </c>
      <c r="O102" s="41"/>
      <c r="P102" s="200"/>
      <c r="Q102" s="200"/>
      <c r="R102" s="200"/>
      <c r="S102" s="200"/>
      <c r="T102" s="202"/>
      <c r="U102" s="200"/>
      <c r="V102" s="199"/>
      <c r="W102" s="198"/>
      <c r="X102" s="198"/>
      <c r="Y102" s="198"/>
      <c r="Z102" s="198"/>
    </row>
    <row r="103" spans="1:33" s="1" customFormat="1" ht="12.6" thickTop="1" x14ac:dyDescent="0.25">
      <c r="A103" s="75" t="s">
        <v>855</v>
      </c>
      <c r="B103" s="97">
        <v>321.25806</v>
      </c>
      <c r="C103" s="97">
        <v>256.39999999999998</v>
      </c>
      <c r="D103" s="97">
        <v>276</v>
      </c>
      <c r="E103" s="97">
        <v>333.19355000000002</v>
      </c>
      <c r="F103" s="97">
        <v>491.10714000000002</v>
      </c>
      <c r="G103" s="97">
        <v>782.70968000000005</v>
      </c>
      <c r="H103" s="97">
        <v>897.26666999999998</v>
      </c>
      <c r="I103" s="97">
        <v>549.32258000000002</v>
      </c>
      <c r="J103" s="97">
        <v>1121.3</v>
      </c>
      <c r="K103" s="97">
        <v>1027.58824</v>
      </c>
      <c r="L103" s="97">
        <v>0</v>
      </c>
      <c r="M103" s="97">
        <v>0</v>
      </c>
      <c r="N103" s="97">
        <v>584.84828000000005</v>
      </c>
      <c r="O103" s="41"/>
      <c r="P103" s="200"/>
      <c r="Q103" s="200"/>
      <c r="R103" s="200"/>
      <c r="S103" s="200"/>
      <c r="T103" s="200"/>
      <c r="U103" s="200"/>
      <c r="V103" s="199"/>
      <c r="W103" s="198"/>
      <c r="X103" s="198"/>
      <c r="Y103" s="198"/>
      <c r="Z103" s="198"/>
      <c r="AA103" s="198"/>
      <c r="AB103" s="198"/>
      <c r="AC103" s="198"/>
      <c r="AD103" s="198"/>
      <c r="AE103" s="198"/>
      <c r="AF103" s="198"/>
      <c r="AG103" s="198"/>
    </row>
    <row r="104" spans="1:33" s="1" customFormat="1" ht="12" x14ac:dyDescent="0.25">
      <c r="A104" s="76" t="s">
        <v>43</v>
      </c>
      <c r="B104" s="98">
        <v>18423.51613</v>
      </c>
      <c r="C104" s="98">
        <v>16614.266670000001</v>
      </c>
      <c r="D104" s="98">
        <v>15853.29032</v>
      </c>
      <c r="E104" s="98">
        <v>14770.32258</v>
      </c>
      <c r="F104" s="98">
        <v>13600.03571</v>
      </c>
      <c r="G104" s="98">
        <v>13370.12903</v>
      </c>
      <c r="H104" s="98">
        <v>14666.96667</v>
      </c>
      <c r="I104" s="98">
        <v>20419.54839</v>
      </c>
      <c r="J104" s="98">
        <v>25084</v>
      </c>
      <c r="K104" s="98">
        <v>26673.88235</v>
      </c>
      <c r="L104" s="98">
        <v>0</v>
      </c>
      <c r="M104" s="98">
        <v>0</v>
      </c>
      <c r="N104" s="98">
        <v>17562.603449999999</v>
      </c>
      <c r="O104" s="41"/>
      <c r="P104" s="200"/>
      <c r="Q104" s="200"/>
      <c r="R104" s="200"/>
      <c r="S104" s="200"/>
      <c r="T104" s="200"/>
      <c r="U104" s="200"/>
      <c r="V104" s="199"/>
      <c r="W104" s="198"/>
      <c r="X104" s="198"/>
      <c r="Y104" s="198"/>
      <c r="Z104" s="198"/>
      <c r="AA104" s="195"/>
      <c r="AF104" s="198"/>
      <c r="AG104" s="198"/>
    </row>
    <row r="105" spans="1:33" s="3" customFormat="1" ht="23.25" customHeight="1" x14ac:dyDescent="0.25">
      <c r="A105" s="78"/>
      <c r="B105" s="1"/>
      <c r="C105" s="1"/>
      <c r="D105" s="1"/>
      <c r="E105" s="1"/>
      <c r="F105" s="6"/>
      <c r="G105" s="6"/>
      <c r="H105" s="6"/>
      <c r="I105" s="6"/>
      <c r="J105" s="6"/>
      <c r="K105" s="6"/>
      <c r="L105" s="41"/>
      <c r="M105" s="41"/>
      <c r="N105" s="41"/>
      <c r="O105" s="41"/>
      <c r="P105" s="200"/>
      <c r="Q105" s="200"/>
      <c r="R105" s="200"/>
      <c r="S105" s="200"/>
      <c r="T105" s="200"/>
      <c r="U105" s="200"/>
      <c r="V105" s="199"/>
      <c r="W105" s="201"/>
      <c r="X105" s="201"/>
      <c r="Y105" s="201"/>
      <c r="Z105" s="201"/>
      <c r="AA105" s="201"/>
      <c r="AB105" s="201"/>
      <c r="AC105" s="201"/>
      <c r="AD105" s="201"/>
      <c r="AE105" s="201"/>
      <c r="AF105" s="201"/>
      <c r="AG105" s="201"/>
    </row>
    <row r="106" spans="1:33" s="1" customFormat="1" ht="12.75" customHeight="1" x14ac:dyDescent="0.25">
      <c r="A106" s="164" t="s">
        <v>856</v>
      </c>
      <c r="B106" s="190"/>
      <c r="C106" s="190"/>
      <c r="D106" s="190"/>
      <c r="E106" s="190"/>
      <c r="F106" s="190"/>
      <c r="G106" s="190"/>
      <c r="H106" s="190"/>
      <c r="I106" s="190"/>
      <c r="J106" s="190"/>
      <c r="K106" s="190"/>
      <c r="L106" s="190"/>
      <c r="M106" s="190"/>
      <c r="N106" s="190"/>
      <c r="O106" s="41"/>
      <c r="P106" s="41"/>
      <c r="Q106" s="200"/>
      <c r="R106" s="200"/>
      <c r="S106" s="197"/>
      <c r="T106" s="197"/>
      <c r="U106" s="197"/>
      <c r="V106" s="199"/>
      <c r="W106" s="198"/>
      <c r="X106" s="198"/>
      <c r="Y106" s="198"/>
      <c r="Z106" s="198"/>
      <c r="AA106" s="198"/>
    </row>
    <row r="107" spans="1:33" s="1" customFormat="1" ht="12.75" customHeight="1" x14ac:dyDescent="0.25">
      <c r="A107" s="39" t="s">
        <v>73</v>
      </c>
      <c r="B107" s="127" t="s">
        <v>57</v>
      </c>
      <c r="C107" s="127" t="s">
        <v>58</v>
      </c>
      <c r="D107" s="127" t="s">
        <v>59</v>
      </c>
      <c r="E107" s="127" t="s">
        <v>60</v>
      </c>
      <c r="F107" s="127" t="s">
        <v>61</v>
      </c>
      <c r="G107" s="127" t="s">
        <v>62</v>
      </c>
      <c r="H107" s="127" t="s">
        <v>63</v>
      </c>
      <c r="I107" s="127" t="s">
        <v>64</v>
      </c>
      <c r="J107" s="127" t="s">
        <v>65</v>
      </c>
      <c r="K107" s="127" t="s">
        <v>66</v>
      </c>
      <c r="L107" s="127" t="s">
        <v>67</v>
      </c>
      <c r="M107" s="127" t="s">
        <v>68</v>
      </c>
      <c r="N107" s="127" t="s">
        <v>81</v>
      </c>
      <c r="O107" s="41"/>
      <c r="P107" s="197"/>
      <c r="Q107" s="197"/>
      <c r="R107" s="197"/>
      <c r="S107" s="197"/>
      <c r="T107" s="197"/>
      <c r="U107" s="197"/>
      <c r="V107" s="196"/>
      <c r="W107" s="195"/>
      <c r="X107" s="195"/>
      <c r="Z107" s="195"/>
      <c r="AA107" s="195"/>
      <c r="AB107" s="195"/>
      <c r="AC107" s="195"/>
      <c r="AD107" s="195"/>
      <c r="AE107" s="195"/>
      <c r="AF107" s="195"/>
    </row>
    <row r="108" spans="1:33" s="6" customFormat="1" ht="14.25" customHeight="1" thickBot="1" x14ac:dyDescent="0.3">
      <c r="A108" s="100" t="s">
        <v>13</v>
      </c>
      <c r="B108" s="100">
        <v>86.483580000000003</v>
      </c>
      <c r="C108" s="101">
        <v>84.643050000000002</v>
      </c>
      <c r="D108" s="100">
        <v>80.441990000000004</v>
      </c>
      <c r="E108" s="101">
        <v>72.908379999999994</v>
      </c>
      <c r="F108" s="100">
        <v>71.236339999999998</v>
      </c>
      <c r="G108" s="101">
        <v>85.077060000000003</v>
      </c>
      <c r="H108" s="101">
        <v>46.541350000000001</v>
      </c>
      <c r="I108" s="100">
        <v>27.399740000000001</v>
      </c>
      <c r="J108" s="101">
        <v>25.279530000000001</v>
      </c>
      <c r="K108" s="100">
        <v>33.96067</v>
      </c>
      <c r="L108" s="96">
        <v>0</v>
      </c>
      <c r="M108" s="96">
        <v>0</v>
      </c>
      <c r="N108" s="100">
        <v>54.9133</v>
      </c>
      <c r="V108" s="194"/>
      <c r="W108" s="193"/>
      <c r="X108" s="193"/>
      <c r="Y108" s="193"/>
      <c r="Z108" s="193"/>
      <c r="AA108" s="192"/>
    </row>
    <row r="109" spans="1:33" s="1" customFormat="1" ht="12.6" thickTop="1" x14ac:dyDescent="0.25">
      <c r="A109" s="75" t="s">
        <v>855</v>
      </c>
      <c r="B109" s="102">
        <v>129.11493999999999</v>
      </c>
      <c r="C109" s="102">
        <v>81.1875</v>
      </c>
      <c r="D109" s="102">
        <v>229.34693999999999</v>
      </c>
      <c r="E109" s="102">
        <v>80.733329999999995</v>
      </c>
      <c r="F109" s="102">
        <v>59.472439999999999</v>
      </c>
      <c r="G109" s="102">
        <v>7.50936</v>
      </c>
      <c r="H109" s="102">
        <v>8.7661800000000003</v>
      </c>
      <c r="I109" s="102">
        <v>5.4009099999999997</v>
      </c>
      <c r="J109" s="102">
        <v>7.7995700000000001</v>
      </c>
      <c r="K109" s="102">
        <v>6.9839399999999996</v>
      </c>
      <c r="L109" s="97">
        <v>0</v>
      </c>
      <c r="M109" s="97">
        <v>0</v>
      </c>
      <c r="N109" s="102">
        <v>11.32175</v>
      </c>
      <c r="O109" s="41"/>
      <c r="P109" s="41"/>
      <c r="Q109" s="41"/>
      <c r="R109" s="41"/>
      <c r="S109" s="41"/>
      <c r="T109" s="41"/>
      <c r="U109" s="41"/>
      <c r="V109" s="182"/>
    </row>
    <row r="110" spans="1:33" s="1" customFormat="1" ht="12.75" customHeight="1" x14ac:dyDescent="0.25">
      <c r="A110" s="76" t="s">
        <v>43</v>
      </c>
      <c r="B110" s="99">
        <v>86.162379999999999</v>
      </c>
      <c r="C110" s="99">
        <v>84.649330000000006</v>
      </c>
      <c r="D110" s="99">
        <v>79.665530000000004</v>
      </c>
      <c r="E110" s="99">
        <v>72.895809999999997</v>
      </c>
      <c r="F110" s="99">
        <v>71.435479999999998</v>
      </c>
      <c r="G110" s="99">
        <v>88.132760000000005</v>
      </c>
      <c r="H110" s="99">
        <v>51.488250000000001</v>
      </c>
      <c r="I110" s="99">
        <v>29.769359999999999</v>
      </c>
      <c r="J110" s="99">
        <v>27.250800000000002</v>
      </c>
      <c r="K110" s="99">
        <v>36.632399999999997</v>
      </c>
      <c r="L110" s="98">
        <v>0</v>
      </c>
      <c r="M110" s="98">
        <v>0</v>
      </c>
      <c r="N110" s="99">
        <v>57.686889999999998</v>
      </c>
      <c r="O110" s="41"/>
      <c r="P110" s="41"/>
      <c r="Q110" s="41"/>
      <c r="R110" s="41"/>
      <c r="S110" s="41"/>
      <c r="T110" s="41"/>
      <c r="U110" s="41"/>
      <c r="V110" s="182"/>
    </row>
    <row r="111" spans="1:33" s="1" customFormat="1" ht="12.75" customHeight="1" x14ac:dyDescent="0.25">
      <c r="A111" s="77"/>
      <c r="B111" s="191"/>
      <c r="C111" s="191"/>
      <c r="D111" s="191"/>
      <c r="E111" s="191"/>
      <c r="F111" s="191"/>
      <c r="G111" s="191"/>
      <c r="H111" s="191"/>
      <c r="I111" s="191"/>
      <c r="J111" s="191"/>
      <c r="K111" s="191"/>
      <c r="L111" s="191"/>
      <c r="M111" s="191"/>
      <c r="N111" s="191"/>
      <c r="O111" s="41"/>
      <c r="P111" s="41"/>
      <c r="Q111" s="41"/>
      <c r="R111" s="41"/>
      <c r="S111" s="41"/>
      <c r="T111" s="41"/>
      <c r="U111" s="41"/>
      <c r="V111" s="182"/>
    </row>
    <row r="112" spans="1:33" s="1" customFormat="1" ht="12" x14ac:dyDescent="0.25">
      <c r="A112" s="164" t="s">
        <v>854</v>
      </c>
      <c r="B112" s="190"/>
      <c r="C112" s="190"/>
      <c r="D112" s="190"/>
      <c r="E112" s="190"/>
      <c r="F112" s="190"/>
      <c r="G112" s="190"/>
      <c r="H112" s="190"/>
      <c r="I112" s="190"/>
      <c r="J112" s="190"/>
      <c r="K112" s="190"/>
      <c r="L112" s="190"/>
      <c r="M112" s="190"/>
      <c r="N112" s="190"/>
      <c r="O112" s="41"/>
      <c r="P112" s="41"/>
      <c r="Q112" s="41"/>
      <c r="R112" s="41"/>
      <c r="S112" s="41"/>
      <c r="T112" s="41"/>
      <c r="U112" s="41"/>
      <c r="V112" s="189"/>
    </row>
    <row r="113" spans="1:22" s="1" customFormat="1" ht="12.6" thickBot="1" x14ac:dyDescent="0.3">
      <c r="A113" s="39" t="s">
        <v>853</v>
      </c>
      <c r="B113" s="127" t="s">
        <v>57</v>
      </c>
      <c r="C113" s="127" t="s">
        <v>58</v>
      </c>
      <c r="D113" s="127" t="s">
        <v>59</v>
      </c>
      <c r="E113" s="127" t="s">
        <v>60</v>
      </c>
      <c r="F113" s="127" t="s">
        <v>61</v>
      </c>
      <c r="G113" s="127" t="s">
        <v>62</v>
      </c>
      <c r="H113" s="127" t="s">
        <v>63</v>
      </c>
      <c r="I113" s="127" t="s">
        <v>64</v>
      </c>
      <c r="J113" s="127" t="s">
        <v>65</v>
      </c>
      <c r="K113" s="127" t="s">
        <v>66</v>
      </c>
      <c r="L113" s="127" t="s">
        <v>67</v>
      </c>
      <c r="M113" s="127" t="s">
        <v>68</v>
      </c>
      <c r="N113" s="127" t="s">
        <v>81</v>
      </c>
      <c r="O113" s="130"/>
      <c r="P113" s="130"/>
      <c r="Q113" s="130"/>
      <c r="R113" s="130"/>
      <c r="S113" s="130"/>
      <c r="T113" s="130"/>
      <c r="U113" s="130"/>
      <c r="V113" s="131"/>
    </row>
    <row r="114" spans="1:22" ht="15" thickBot="1" x14ac:dyDescent="0.35">
      <c r="A114" s="100" t="s">
        <v>13</v>
      </c>
      <c r="B114" s="100">
        <v>86.162379999999999</v>
      </c>
      <c r="C114" s="101">
        <v>84.649330000000006</v>
      </c>
      <c r="D114" s="100">
        <v>79.665530000000004</v>
      </c>
      <c r="E114" s="101">
        <v>72.895809999999997</v>
      </c>
      <c r="F114" s="100">
        <v>71.435479999999998</v>
      </c>
      <c r="G114" s="101">
        <v>88.132760000000005</v>
      </c>
      <c r="H114" s="101">
        <v>51.488250000000001</v>
      </c>
      <c r="I114" s="100">
        <v>29.769359999999999</v>
      </c>
      <c r="J114" s="101">
        <v>27.250800000000002</v>
      </c>
      <c r="K114" s="188">
        <v>36.632399999999997</v>
      </c>
      <c r="L114" s="96">
        <v>0</v>
      </c>
      <c r="M114" s="96">
        <v>0</v>
      </c>
      <c r="N114" s="187">
        <v>57.686889999999998</v>
      </c>
      <c r="V114" s="182"/>
    </row>
    <row r="115" spans="1:22" ht="15" thickTop="1" x14ac:dyDescent="0.3">
      <c r="A115" s="75" t="s">
        <v>54</v>
      </c>
      <c r="B115" s="102">
        <v>112.35635000000001</v>
      </c>
      <c r="C115" s="102">
        <v>121.55874</v>
      </c>
      <c r="D115" s="102">
        <v>108.69598000000001</v>
      </c>
      <c r="E115" s="102">
        <v>83.104280000000003</v>
      </c>
      <c r="F115" s="102">
        <v>65.575109999999995</v>
      </c>
      <c r="G115" s="102">
        <v>74.55641</v>
      </c>
      <c r="H115" s="102">
        <v>35.659649999999999</v>
      </c>
      <c r="I115" s="102">
        <v>18.78829</v>
      </c>
      <c r="J115" s="102">
        <v>21.64697</v>
      </c>
      <c r="K115" s="186">
        <v>32.895850000000003</v>
      </c>
      <c r="L115" s="97">
        <v>0</v>
      </c>
      <c r="M115" s="97">
        <v>0</v>
      </c>
      <c r="N115" s="185">
        <v>46.196170000000002</v>
      </c>
      <c r="V115" s="182"/>
    </row>
    <row r="116" spans="1:22" x14ac:dyDescent="0.3">
      <c r="A116" s="76" t="s">
        <v>52</v>
      </c>
      <c r="B116" s="99">
        <v>75.866810000000001</v>
      </c>
      <c r="C116" s="99">
        <v>70.203980000000001</v>
      </c>
      <c r="D116" s="99">
        <v>67.431550000000001</v>
      </c>
      <c r="E116" s="99">
        <v>67.969040000000007</v>
      </c>
      <c r="F116" s="99">
        <v>77.102249999999998</v>
      </c>
      <c r="G116" s="99">
        <v>111.84098</v>
      </c>
      <c r="H116" s="99">
        <v>92.518950000000004</v>
      </c>
      <c r="I116" s="99">
        <v>69.612530000000007</v>
      </c>
      <c r="J116" s="99">
        <v>55.016350000000003</v>
      </c>
      <c r="K116" s="184">
        <v>62.197279999999999</v>
      </c>
      <c r="L116" s="98">
        <v>0</v>
      </c>
      <c r="M116" s="98">
        <v>0</v>
      </c>
      <c r="N116" s="183">
        <v>75.16</v>
      </c>
      <c r="O116" s="178"/>
      <c r="V116" s="182"/>
    </row>
    <row r="117" spans="1:22" x14ac:dyDescent="0.3">
      <c r="B117" s="178"/>
      <c r="C117" s="178"/>
      <c r="D117" s="178"/>
      <c r="E117" s="178"/>
      <c r="F117" s="178"/>
      <c r="G117" s="178"/>
      <c r="H117" s="178"/>
      <c r="I117" s="178"/>
      <c r="J117" s="178"/>
      <c r="K117" s="178"/>
      <c r="L117" s="178"/>
      <c r="M117" s="178"/>
      <c r="V117" s="182"/>
    </row>
    <row r="118" spans="1:22" ht="15" thickBot="1" x14ac:dyDescent="0.35">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1"/>
    </row>
    <row r="119" spans="1:22" x14ac:dyDescent="0.3">
      <c r="B119" s="179"/>
      <c r="C119" s="179"/>
      <c r="D119" s="179"/>
      <c r="E119" s="179"/>
      <c r="F119" s="179"/>
      <c r="G119" s="179"/>
      <c r="H119" s="179"/>
      <c r="I119" s="179"/>
      <c r="J119" s="179"/>
      <c r="K119" s="179"/>
      <c r="L119" s="179"/>
      <c r="M119" s="179"/>
      <c r="P119" s="179"/>
    </row>
    <row r="120" spans="1:22" x14ac:dyDescent="0.3">
      <c r="A120" s="181"/>
      <c r="B120" s="181"/>
      <c r="C120" s="181"/>
      <c r="D120" s="181"/>
      <c r="E120" s="181"/>
      <c r="F120" s="181"/>
      <c r="G120" s="181"/>
      <c r="H120" s="181"/>
      <c r="I120" s="181"/>
      <c r="J120" s="181"/>
      <c r="K120" s="181"/>
      <c r="L120" s="181"/>
      <c r="M120" s="181"/>
      <c r="N120" s="181"/>
    </row>
    <row r="121" spans="1:22" x14ac:dyDescent="0.3">
      <c r="A121" s="180"/>
      <c r="B121" s="180"/>
      <c r="C121" s="180"/>
      <c r="D121" s="179"/>
      <c r="E121" s="179"/>
      <c r="F121" s="179"/>
      <c r="G121" s="179"/>
      <c r="H121" s="179"/>
      <c r="I121" s="179"/>
      <c r="J121" s="179"/>
      <c r="K121" s="179"/>
      <c r="L121" s="179"/>
      <c r="P121" s="179"/>
    </row>
    <row r="122" spans="1:22" x14ac:dyDescent="0.3">
      <c r="A122" s="177"/>
      <c r="B122" s="177"/>
      <c r="C122" s="177"/>
      <c r="D122" s="179"/>
      <c r="E122" s="179"/>
      <c r="F122" s="179"/>
      <c r="G122" s="179"/>
      <c r="H122" s="178"/>
      <c r="I122" s="178"/>
    </row>
    <row r="123" spans="1:22" x14ac:dyDescent="0.3">
      <c r="A123" s="177"/>
      <c r="B123" s="177"/>
      <c r="C123" s="177"/>
      <c r="D123" s="178"/>
      <c r="E123" s="179"/>
      <c r="F123" s="178"/>
    </row>
    <row r="124" spans="1:22" x14ac:dyDescent="0.3">
      <c r="A124" s="177"/>
      <c r="B124" s="177"/>
      <c r="C124" s="177"/>
    </row>
    <row r="125" spans="1:22" x14ac:dyDescent="0.3">
      <c r="A125" s="177"/>
      <c r="B125" s="177"/>
      <c r="C125" s="177"/>
    </row>
  </sheetData>
  <sheetProtection sheet="1" objects="1" scenarios="1"/>
  <mergeCells count="54">
    <mergeCell ref="A3:D3"/>
    <mergeCell ref="H30:I30"/>
    <mergeCell ref="A33:V33"/>
    <mergeCell ref="N30:O30"/>
    <mergeCell ref="H31:I31"/>
    <mergeCell ref="A4:V4"/>
    <mergeCell ref="A1:D1"/>
    <mergeCell ref="A2:D2"/>
    <mergeCell ref="E2:H2"/>
    <mergeCell ref="I2:L2"/>
    <mergeCell ref="M2:P2"/>
    <mergeCell ref="A100:N100"/>
    <mergeCell ref="A36:E36"/>
    <mergeCell ref="A81:V81"/>
    <mergeCell ref="A98:V98"/>
    <mergeCell ref="A66:N66"/>
    <mergeCell ref="A64:V64"/>
    <mergeCell ref="M8:Q8"/>
    <mergeCell ref="O12:Q12"/>
    <mergeCell ref="O10:Q10"/>
    <mergeCell ref="M9:N9"/>
    <mergeCell ref="A120:N120"/>
    <mergeCell ref="A106:N106"/>
    <mergeCell ref="P30:R30"/>
    <mergeCell ref="J30:L30"/>
    <mergeCell ref="J31:L31"/>
    <mergeCell ref="A83:N83"/>
    <mergeCell ref="H27:L27"/>
    <mergeCell ref="N27:R27"/>
    <mergeCell ref="G9:H9"/>
    <mergeCell ref="G11:H11"/>
    <mergeCell ref="A18:F18"/>
    <mergeCell ref="A16:V16"/>
    <mergeCell ref="A25:V25"/>
    <mergeCell ref="J28:L28"/>
    <mergeCell ref="N28:O28"/>
    <mergeCell ref="P29:R29"/>
    <mergeCell ref="J29:L29"/>
    <mergeCell ref="M12:N12"/>
    <mergeCell ref="A6:V6"/>
    <mergeCell ref="A8:D8"/>
    <mergeCell ref="G8:K8"/>
    <mergeCell ref="G10:H10"/>
    <mergeCell ref="A27:E27"/>
    <mergeCell ref="A112:N112"/>
    <mergeCell ref="O9:Q9"/>
    <mergeCell ref="H28:I28"/>
    <mergeCell ref="H29:I29"/>
    <mergeCell ref="M10:N10"/>
    <mergeCell ref="M11:N11"/>
    <mergeCell ref="O11:Q11"/>
    <mergeCell ref="P28:R28"/>
    <mergeCell ref="N29:O29"/>
    <mergeCell ref="I18:V18"/>
  </mergeCells>
  <pageMargins left="0.25" right="0.25" top="0.5" bottom="0.25" header="0.3" footer="0.3"/>
  <pageSetup scale="65" fitToWidth="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D74D6-FE61-4978-9028-269FEC4523B6}">
  <sheetPr>
    <pageSetUpPr fitToPage="1"/>
  </sheetPr>
  <dimension ref="A1:AE98"/>
  <sheetViews>
    <sheetView showGridLines="0" tabSelected="1" zoomScale="75" zoomScaleNormal="75" workbookViewId="0">
      <selection activeCell="B95" sqref="B95"/>
    </sheetView>
  </sheetViews>
  <sheetFormatPr defaultRowHeight="14.4" x14ac:dyDescent="0.3"/>
  <cols>
    <col min="1" max="1" width="26.5546875" style="5" customWidth="1"/>
    <col min="2" max="2" width="151.44140625" style="5" customWidth="1"/>
    <col min="3" max="5" width="8.5546875" customWidth="1"/>
    <col min="6" max="6" width="8.5546875" bestFit="1" customWidth="1"/>
    <col min="7" max="7" width="10.44140625" customWidth="1"/>
    <col min="8" max="8" width="9" bestFit="1" customWidth="1"/>
    <col min="9" max="9" width="7.5546875" bestFit="1" customWidth="1"/>
    <col min="11" max="11" width="7.5546875" bestFit="1" customWidth="1"/>
    <col min="12" max="12" width="9" bestFit="1" customWidth="1"/>
    <col min="13" max="13" width="7.5546875" customWidth="1"/>
    <col min="26" max="26" width="10.5546875" bestFit="1" customWidth="1"/>
  </cols>
  <sheetData>
    <row r="1" spans="1:31" s="9" customFormat="1" ht="25.8" x14ac:dyDescent="0.3">
      <c r="A1" s="137" t="s">
        <v>5</v>
      </c>
      <c r="B1" s="137"/>
      <c r="C1" s="137"/>
      <c r="D1" s="137"/>
      <c r="E1" s="29"/>
      <c r="F1" s="29"/>
      <c r="G1" s="29"/>
      <c r="H1" s="29"/>
      <c r="I1" s="29"/>
      <c r="J1" s="29"/>
      <c r="K1" s="29"/>
      <c r="L1" s="29"/>
      <c r="M1" s="29"/>
      <c r="N1" s="29"/>
      <c r="O1" s="29"/>
      <c r="P1" s="29"/>
      <c r="Q1" s="29"/>
      <c r="R1" s="29"/>
      <c r="S1" s="29"/>
      <c r="T1" s="29"/>
      <c r="U1" s="29"/>
      <c r="V1" s="29"/>
      <c r="W1" s="29"/>
      <c r="X1" s="29"/>
      <c r="Y1" s="29"/>
      <c r="Z1" s="29"/>
      <c r="AA1" s="29"/>
      <c r="AB1" s="29"/>
      <c r="AC1" s="29"/>
      <c r="AD1" s="29"/>
      <c r="AE1" s="29"/>
    </row>
    <row r="2" spans="1:31" s="9" customFormat="1" ht="74.25" customHeight="1" x14ac:dyDescent="0.3">
      <c r="A2" s="138" t="s">
        <v>1</v>
      </c>
      <c r="B2" s="138"/>
      <c r="C2" s="138"/>
      <c r="D2" s="138"/>
      <c r="E2" s="29"/>
      <c r="F2" s="29"/>
      <c r="G2" s="29"/>
      <c r="H2" s="29"/>
      <c r="I2" s="29"/>
      <c r="J2" s="29"/>
      <c r="K2" s="29"/>
      <c r="L2" s="29"/>
      <c r="M2" s="29"/>
      <c r="N2" s="29"/>
      <c r="O2" s="29"/>
      <c r="P2" s="29"/>
      <c r="Q2" s="29"/>
      <c r="R2" s="29"/>
      <c r="S2" s="29"/>
      <c r="T2" s="29"/>
      <c r="U2" s="29"/>
      <c r="V2" s="29"/>
      <c r="W2" s="29"/>
      <c r="X2" s="29"/>
      <c r="Y2" s="29"/>
      <c r="Z2" s="29"/>
      <c r="AA2" s="29"/>
      <c r="AB2" s="29"/>
      <c r="AC2" s="29"/>
      <c r="AD2" s="29"/>
      <c r="AE2" s="29"/>
    </row>
    <row r="3" spans="1:31" s="9" customFormat="1" ht="48.6" customHeight="1" thickBot="1" x14ac:dyDescent="0.35">
      <c r="A3" s="59" t="s">
        <v>483</v>
      </c>
      <c r="B3" s="59"/>
      <c r="C3" s="62"/>
      <c r="D3" s="62"/>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row>
    <row r="4" spans="1:31" ht="18" x14ac:dyDescent="0.3">
      <c r="A4" s="287" t="s">
        <v>484</v>
      </c>
      <c r="B4" s="286" t="s">
        <v>485</v>
      </c>
    </row>
    <row r="5" spans="1:31" ht="15.6" x14ac:dyDescent="0.3">
      <c r="A5" s="284" t="s">
        <v>486</v>
      </c>
      <c r="B5" s="268" t="s">
        <v>487</v>
      </c>
    </row>
    <row r="6" spans="1:31" ht="15.6" x14ac:dyDescent="0.3">
      <c r="A6" s="284" t="s">
        <v>8</v>
      </c>
      <c r="B6" s="268" t="s">
        <v>488</v>
      </c>
    </row>
    <row r="7" spans="1:31" ht="15.6" x14ac:dyDescent="0.3">
      <c r="A7" s="284" t="s">
        <v>489</v>
      </c>
      <c r="B7" s="268" t="s">
        <v>490</v>
      </c>
    </row>
    <row r="8" spans="1:31" ht="15.6" x14ac:dyDescent="0.3">
      <c r="A8" s="284" t="s">
        <v>93</v>
      </c>
      <c r="B8" s="268" t="s">
        <v>491</v>
      </c>
    </row>
    <row r="9" spans="1:31" ht="15.6" x14ac:dyDescent="0.3">
      <c r="A9" s="284" t="s">
        <v>492</v>
      </c>
      <c r="B9" s="268" t="s">
        <v>493</v>
      </c>
    </row>
    <row r="10" spans="1:31" ht="15.6" x14ac:dyDescent="0.3">
      <c r="A10" s="284" t="s">
        <v>494</v>
      </c>
      <c r="B10" s="268" t="s">
        <v>495</v>
      </c>
    </row>
    <row r="11" spans="1:31" ht="15.6" x14ac:dyDescent="0.3">
      <c r="A11" s="284" t="s">
        <v>496</v>
      </c>
      <c r="B11" s="268" t="s">
        <v>497</v>
      </c>
    </row>
    <row r="12" spans="1:31" ht="15.6" x14ac:dyDescent="0.3">
      <c r="A12" s="284" t="s">
        <v>54</v>
      </c>
      <c r="B12" s="268" t="s">
        <v>498</v>
      </c>
      <c r="Z12" s="61"/>
    </row>
    <row r="13" spans="1:31" ht="46.8" x14ac:dyDescent="0.3">
      <c r="A13" s="284" t="s">
        <v>499</v>
      </c>
      <c r="B13" s="268" t="s">
        <v>500</v>
      </c>
    </row>
    <row r="14" spans="1:31" ht="46.8" x14ac:dyDescent="0.3">
      <c r="A14" s="284" t="s">
        <v>501</v>
      </c>
      <c r="B14" s="268" t="s">
        <v>502</v>
      </c>
    </row>
    <row r="15" spans="1:31" ht="15.6" x14ac:dyDescent="0.3">
      <c r="A15" s="284" t="s">
        <v>503</v>
      </c>
      <c r="B15" s="268" t="s">
        <v>504</v>
      </c>
    </row>
    <row r="16" spans="1:31" ht="47.25" customHeight="1" x14ac:dyDescent="0.3">
      <c r="A16" s="285" t="s">
        <v>505</v>
      </c>
      <c r="B16" s="268" t="s">
        <v>506</v>
      </c>
    </row>
    <row r="17" spans="1:2" ht="46.8" x14ac:dyDescent="0.3">
      <c r="A17" s="285"/>
      <c r="B17" s="268" t="s">
        <v>507</v>
      </c>
    </row>
    <row r="18" spans="1:2" ht="47.1" customHeight="1" x14ac:dyDescent="0.3">
      <c r="A18" s="277" t="s">
        <v>508</v>
      </c>
      <c r="B18" s="268" t="s">
        <v>509</v>
      </c>
    </row>
    <row r="19" spans="1:2" ht="46.8" x14ac:dyDescent="0.3">
      <c r="A19" s="275"/>
      <c r="B19" s="268" t="s">
        <v>510</v>
      </c>
    </row>
    <row r="20" spans="1:2" ht="31.2" x14ac:dyDescent="0.3">
      <c r="A20" s="284" t="s">
        <v>511</v>
      </c>
      <c r="B20" s="268" t="s">
        <v>887</v>
      </c>
    </row>
    <row r="21" spans="1:2" ht="15.6" x14ac:dyDescent="0.3">
      <c r="A21" s="284" t="s">
        <v>17</v>
      </c>
      <c r="B21" s="268" t="s">
        <v>512</v>
      </c>
    </row>
    <row r="22" spans="1:2" ht="15.6" x14ac:dyDescent="0.3">
      <c r="A22" s="284" t="s">
        <v>513</v>
      </c>
      <c r="B22" s="268" t="s">
        <v>514</v>
      </c>
    </row>
    <row r="23" spans="1:2" ht="15.6" x14ac:dyDescent="0.3">
      <c r="A23" s="284" t="s">
        <v>52</v>
      </c>
      <c r="B23" s="268" t="s">
        <v>515</v>
      </c>
    </row>
    <row r="24" spans="1:2" ht="46.8" x14ac:dyDescent="0.3">
      <c r="A24" s="284" t="s">
        <v>516</v>
      </c>
      <c r="B24" s="268" t="s">
        <v>517</v>
      </c>
    </row>
    <row r="25" spans="1:2" ht="31.2" x14ac:dyDescent="0.3">
      <c r="A25" s="284" t="s">
        <v>518</v>
      </c>
      <c r="B25" s="268" t="s">
        <v>519</v>
      </c>
    </row>
    <row r="26" spans="1:2" ht="15.6" x14ac:dyDescent="0.3">
      <c r="A26" s="284" t="s">
        <v>113</v>
      </c>
      <c r="B26" s="268" t="s">
        <v>520</v>
      </c>
    </row>
    <row r="27" spans="1:2" ht="15.6" x14ac:dyDescent="0.3">
      <c r="A27" s="284" t="s">
        <v>521</v>
      </c>
      <c r="B27" s="268" t="s">
        <v>522</v>
      </c>
    </row>
    <row r="28" spans="1:2" ht="15.6" x14ac:dyDescent="0.3">
      <c r="A28" s="284" t="s">
        <v>111</v>
      </c>
      <c r="B28" s="268" t="s">
        <v>523</v>
      </c>
    </row>
    <row r="29" spans="1:2" ht="31.2" x14ac:dyDescent="0.3">
      <c r="A29" s="284" t="s">
        <v>95</v>
      </c>
      <c r="B29" s="268" t="s">
        <v>524</v>
      </c>
    </row>
    <row r="30" spans="1:2" ht="15.6" x14ac:dyDescent="0.3">
      <c r="A30" s="284" t="s">
        <v>525</v>
      </c>
      <c r="B30" s="268" t="s">
        <v>526</v>
      </c>
    </row>
    <row r="31" spans="1:2" ht="15.6" x14ac:dyDescent="0.3">
      <c r="A31" s="284" t="s">
        <v>79</v>
      </c>
      <c r="B31" s="268" t="s">
        <v>527</v>
      </c>
    </row>
    <row r="32" spans="1:2" ht="31.2" x14ac:dyDescent="0.3">
      <c r="A32" s="284" t="s">
        <v>528</v>
      </c>
      <c r="B32" s="268" t="s">
        <v>529</v>
      </c>
    </row>
    <row r="33" spans="1:2" ht="15.6" x14ac:dyDescent="0.3">
      <c r="A33" s="284" t="s">
        <v>530</v>
      </c>
      <c r="B33" s="268" t="s">
        <v>531</v>
      </c>
    </row>
    <row r="34" spans="1:2" ht="31.2" x14ac:dyDescent="0.3">
      <c r="A34" s="284" t="s">
        <v>115</v>
      </c>
      <c r="B34" s="268" t="s">
        <v>532</v>
      </c>
    </row>
    <row r="35" spans="1:2" ht="15.6" x14ac:dyDescent="0.3">
      <c r="A35" s="284" t="s">
        <v>533</v>
      </c>
      <c r="B35" s="268" t="s">
        <v>534</v>
      </c>
    </row>
    <row r="36" spans="1:2" ht="31.2" x14ac:dyDescent="0.3">
      <c r="A36" s="284" t="s">
        <v>117</v>
      </c>
      <c r="B36" s="268" t="s">
        <v>535</v>
      </c>
    </row>
    <row r="37" spans="1:2" ht="15.6" x14ac:dyDescent="0.3">
      <c r="A37" s="284" t="s">
        <v>536</v>
      </c>
      <c r="B37" s="268" t="s">
        <v>537</v>
      </c>
    </row>
    <row r="38" spans="1:2" ht="15.6" x14ac:dyDescent="0.3">
      <c r="A38" s="284" t="s">
        <v>538</v>
      </c>
      <c r="B38" s="268" t="s">
        <v>539</v>
      </c>
    </row>
    <row r="39" spans="1:2" ht="15.6" x14ac:dyDescent="0.3">
      <c r="A39" s="285" t="s">
        <v>540</v>
      </c>
      <c r="B39" s="268" t="s">
        <v>541</v>
      </c>
    </row>
    <row r="40" spans="1:2" ht="15.6" x14ac:dyDescent="0.3">
      <c r="A40" s="285"/>
      <c r="B40" s="268" t="s">
        <v>542</v>
      </c>
    </row>
    <row r="41" spans="1:2" ht="46.8" x14ac:dyDescent="0.3">
      <c r="A41" s="285"/>
      <c r="B41" s="268" t="s">
        <v>543</v>
      </c>
    </row>
    <row r="42" spans="1:2" ht="15.6" x14ac:dyDescent="0.3">
      <c r="A42" s="285"/>
      <c r="B42" s="268" t="s">
        <v>544</v>
      </c>
    </row>
    <row r="43" spans="1:2" ht="46.8" x14ac:dyDescent="0.3">
      <c r="A43" s="285"/>
      <c r="B43" s="268" t="s">
        <v>545</v>
      </c>
    </row>
    <row r="44" spans="1:2" ht="15.6" x14ac:dyDescent="0.3">
      <c r="A44" s="285"/>
      <c r="B44" s="268" t="s">
        <v>546</v>
      </c>
    </row>
    <row r="45" spans="1:2" ht="31.2" x14ac:dyDescent="0.3">
      <c r="A45" s="285"/>
      <c r="B45" s="268" t="s">
        <v>547</v>
      </c>
    </row>
    <row r="46" spans="1:2" ht="31.2" x14ac:dyDescent="0.3">
      <c r="A46" s="285"/>
      <c r="B46" s="268" t="s">
        <v>548</v>
      </c>
    </row>
    <row r="47" spans="1:2" ht="15.6" x14ac:dyDescent="0.3">
      <c r="A47" s="284" t="s">
        <v>549</v>
      </c>
      <c r="B47" s="268" t="s">
        <v>550</v>
      </c>
    </row>
    <row r="48" spans="1:2" ht="31.2" x14ac:dyDescent="0.3">
      <c r="A48" s="277" t="s">
        <v>551</v>
      </c>
      <c r="B48" s="268" t="s">
        <v>552</v>
      </c>
    </row>
    <row r="49" spans="1:2" ht="15.6" x14ac:dyDescent="0.3">
      <c r="A49" s="276"/>
      <c r="B49" s="268" t="s">
        <v>553</v>
      </c>
    </row>
    <row r="50" spans="1:2" ht="15.6" x14ac:dyDescent="0.3">
      <c r="A50" s="275"/>
      <c r="B50" s="268" t="s">
        <v>554</v>
      </c>
    </row>
    <row r="51" spans="1:2" ht="15.75" customHeight="1" x14ac:dyDescent="0.3">
      <c r="A51" s="283" t="s">
        <v>886</v>
      </c>
      <c r="B51" s="272" t="s">
        <v>877</v>
      </c>
    </row>
    <row r="52" spans="1:2" ht="15.6" x14ac:dyDescent="0.3">
      <c r="A52" s="282"/>
      <c r="B52" s="268" t="s">
        <v>555</v>
      </c>
    </row>
    <row r="53" spans="1:2" ht="35.4" customHeight="1" x14ac:dyDescent="0.3">
      <c r="A53" s="282"/>
      <c r="B53" s="268" t="s">
        <v>556</v>
      </c>
    </row>
    <row r="54" spans="1:2" ht="86.25" customHeight="1" x14ac:dyDescent="0.3">
      <c r="A54" s="282"/>
      <c r="B54" s="268" t="s">
        <v>885</v>
      </c>
    </row>
    <row r="55" spans="1:2" ht="87.6" customHeight="1" x14ac:dyDescent="0.3">
      <c r="A55" s="282"/>
      <c r="B55" s="268" t="s">
        <v>557</v>
      </c>
    </row>
    <row r="56" spans="1:2" ht="31.2" x14ac:dyDescent="0.3">
      <c r="A56" s="282"/>
      <c r="B56" s="268" t="s">
        <v>558</v>
      </c>
    </row>
    <row r="57" spans="1:2" ht="78" x14ac:dyDescent="0.3">
      <c r="A57" s="282"/>
      <c r="B57" s="268" t="s">
        <v>559</v>
      </c>
    </row>
    <row r="58" spans="1:2" ht="15.6" x14ac:dyDescent="0.3">
      <c r="A58" s="282"/>
      <c r="B58" s="268" t="s">
        <v>560</v>
      </c>
    </row>
    <row r="59" spans="1:2" ht="31.2" x14ac:dyDescent="0.3">
      <c r="A59" s="282"/>
      <c r="B59" s="268" t="s">
        <v>884</v>
      </c>
    </row>
    <row r="60" spans="1:2" ht="31.2" x14ac:dyDescent="0.3">
      <c r="A60" s="281"/>
      <c r="B60" s="268" t="s">
        <v>561</v>
      </c>
    </row>
    <row r="61" spans="1:2" ht="15.6" x14ac:dyDescent="0.3">
      <c r="A61" s="280" t="s">
        <v>883</v>
      </c>
      <c r="B61" s="272" t="s">
        <v>882</v>
      </c>
    </row>
    <row r="62" spans="1:2" ht="31.2" x14ac:dyDescent="0.3">
      <c r="A62" s="279"/>
      <c r="B62" s="268" t="s">
        <v>562</v>
      </c>
    </row>
    <row r="63" spans="1:2" ht="15.6" x14ac:dyDescent="0.3">
      <c r="A63" s="279"/>
      <c r="B63" s="268" t="s">
        <v>563</v>
      </c>
    </row>
    <row r="64" spans="1:2" ht="15.6" x14ac:dyDescent="0.3">
      <c r="A64" s="279"/>
      <c r="B64" s="268" t="s">
        <v>564</v>
      </c>
    </row>
    <row r="65" spans="1:2" ht="78" x14ac:dyDescent="0.3">
      <c r="A65" s="279"/>
      <c r="B65" s="268" t="s">
        <v>565</v>
      </c>
    </row>
    <row r="66" spans="1:2" ht="50.1" customHeight="1" x14ac:dyDescent="0.3">
      <c r="A66" s="278"/>
      <c r="B66" s="268" t="s">
        <v>561</v>
      </c>
    </row>
    <row r="67" spans="1:2" ht="15.6" x14ac:dyDescent="0.3">
      <c r="A67" s="277" t="s">
        <v>881</v>
      </c>
      <c r="B67" s="272" t="s">
        <v>880</v>
      </c>
    </row>
    <row r="68" spans="1:2" ht="15.6" x14ac:dyDescent="0.3">
      <c r="A68" s="276"/>
      <c r="B68" s="268" t="s">
        <v>566</v>
      </c>
    </row>
    <row r="69" spans="1:2" ht="39.9" customHeight="1" x14ac:dyDescent="0.3">
      <c r="A69" s="276"/>
      <c r="B69" s="268" t="s">
        <v>567</v>
      </c>
    </row>
    <row r="70" spans="1:2" ht="62.4" x14ac:dyDescent="0.3">
      <c r="A70" s="276"/>
      <c r="B70" s="268" t="s">
        <v>568</v>
      </c>
    </row>
    <row r="71" spans="1:2" ht="31.2" x14ac:dyDescent="0.3">
      <c r="A71" s="275"/>
      <c r="B71" s="268" t="s">
        <v>561</v>
      </c>
    </row>
    <row r="72" spans="1:2" ht="30" customHeight="1" x14ac:dyDescent="0.3">
      <c r="A72" s="274" t="s">
        <v>569</v>
      </c>
      <c r="B72" s="272" t="s">
        <v>879</v>
      </c>
    </row>
    <row r="73" spans="1:2" ht="15.6" x14ac:dyDescent="0.3">
      <c r="A73" s="274"/>
      <c r="B73" s="268" t="s">
        <v>570</v>
      </c>
    </row>
    <row r="74" spans="1:2" ht="83.4" customHeight="1" x14ac:dyDescent="0.3">
      <c r="A74" s="270"/>
      <c r="B74" s="268" t="s">
        <v>565</v>
      </c>
    </row>
    <row r="75" spans="1:2" ht="78" x14ac:dyDescent="0.3">
      <c r="A75" s="271"/>
      <c r="B75" s="272" t="s">
        <v>559</v>
      </c>
    </row>
    <row r="76" spans="1:2" ht="15.6" x14ac:dyDescent="0.3">
      <c r="A76" s="271"/>
      <c r="B76" s="268" t="s">
        <v>560</v>
      </c>
    </row>
    <row r="77" spans="1:2" ht="31.2" x14ac:dyDescent="0.3">
      <c r="A77" s="271"/>
      <c r="B77" s="268" t="s">
        <v>571</v>
      </c>
    </row>
    <row r="78" spans="1:2" ht="31.2" x14ac:dyDescent="0.3">
      <c r="A78" s="273"/>
      <c r="B78" s="268" t="s">
        <v>572</v>
      </c>
    </row>
    <row r="79" spans="1:2" ht="15.6" x14ac:dyDescent="0.3">
      <c r="A79" s="271" t="s">
        <v>878</v>
      </c>
      <c r="B79" s="272" t="s">
        <v>877</v>
      </c>
    </row>
    <row r="80" spans="1:2" ht="15.6" x14ac:dyDescent="0.3">
      <c r="A80" s="271"/>
      <c r="B80" s="268" t="s">
        <v>570</v>
      </c>
    </row>
    <row r="81" spans="1:2" ht="31.2" x14ac:dyDescent="0.3">
      <c r="A81" s="271"/>
      <c r="B81" s="268" t="s">
        <v>558</v>
      </c>
    </row>
    <row r="82" spans="1:2" ht="15.6" x14ac:dyDescent="0.3">
      <c r="A82" s="271"/>
      <c r="B82" s="268" t="s">
        <v>573</v>
      </c>
    </row>
    <row r="83" spans="1:2" ht="46.8" x14ac:dyDescent="0.3">
      <c r="A83" s="270"/>
      <c r="B83" s="268" t="s">
        <v>574</v>
      </c>
    </row>
    <row r="84" spans="1:2" ht="31.2" x14ac:dyDescent="0.3">
      <c r="A84" s="270"/>
      <c r="B84" s="268" t="s">
        <v>575</v>
      </c>
    </row>
    <row r="85" spans="1:2" ht="15.6" x14ac:dyDescent="0.3">
      <c r="A85" s="270"/>
      <c r="B85" s="268" t="s">
        <v>576</v>
      </c>
    </row>
    <row r="86" spans="1:2" ht="15.6" x14ac:dyDescent="0.3">
      <c r="A86" s="270"/>
      <c r="B86" s="268" t="s">
        <v>560</v>
      </c>
    </row>
    <row r="87" spans="1:2" ht="78" x14ac:dyDescent="0.3">
      <c r="A87" s="270"/>
      <c r="B87" s="268" t="s">
        <v>565</v>
      </c>
    </row>
    <row r="88" spans="1:2" ht="15.6" x14ac:dyDescent="0.3">
      <c r="A88" s="269"/>
      <c r="B88" s="268" t="s">
        <v>876</v>
      </c>
    </row>
    <row r="89" spans="1:2" ht="15.6" customHeight="1" x14ac:dyDescent="0.3">
      <c r="A89" s="267" t="s">
        <v>577</v>
      </c>
      <c r="B89" s="264" t="s">
        <v>875</v>
      </c>
    </row>
    <row r="90" spans="1:2" ht="15.6" x14ac:dyDescent="0.3">
      <c r="A90" s="265"/>
      <c r="B90" s="264" t="s">
        <v>874</v>
      </c>
    </row>
    <row r="91" spans="1:2" ht="15.6" x14ac:dyDescent="0.3">
      <c r="A91" s="265"/>
      <c r="B91" s="266" t="s">
        <v>570</v>
      </c>
    </row>
    <row r="92" spans="1:2" ht="15.6" x14ac:dyDescent="0.3">
      <c r="A92" s="265"/>
      <c r="B92" s="264" t="s">
        <v>873</v>
      </c>
    </row>
    <row r="93" spans="1:2" ht="78" x14ac:dyDescent="0.3">
      <c r="A93" s="265"/>
      <c r="B93" s="266" t="s">
        <v>578</v>
      </c>
    </row>
    <row r="94" spans="1:2" ht="31.2" x14ac:dyDescent="0.3">
      <c r="A94" s="265"/>
      <c r="B94" s="266" t="s">
        <v>579</v>
      </c>
    </row>
    <row r="95" spans="1:2" ht="46.8" x14ac:dyDescent="0.3">
      <c r="A95" s="265"/>
      <c r="B95" s="264" t="s">
        <v>872</v>
      </c>
    </row>
    <row r="96" spans="1:2" ht="31.2" x14ac:dyDescent="0.3">
      <c r="A96" s="265"/>
      <c r="B96" s="266" t="s">
        <v>580</v>
      </c>
    </row>
    <row r="97" spans="1:2" ht="140.4" x14ac:dyDescent="0.3">
      <c r="A97" s="265"/>
      <c r="B97" s="264" t="s">
        <v>871</v>
      </c>
    </row>
    <row r="98" spans="1:2" ht="63" thickBot="1" x14ac:dyDescent="0.35">
      <c r="A98" s="263"/>
      <c r="B98" s="262" t="s">
        <v>581</v>
      </c>
    </row>
  </sheetData>
  <sheetProtection sheet="1" objects="1" scenarios="1"/>
  <mergeCells count="17">
    <mergeCell ref="U3:X3"/>
    <mergeCell ref="A1:D1"/>
    <mergeCell ref="A2:D2"/>
    <mergeCell ref="Y3:AB3"/>
    <mergeCell ref="A18:A19"/>
    <mergeCell ref="A39:A46"/>
    <mergeCell ref="AC3:AE3"/>
    <mergeCell ref="E3:H3"/>
    <mergeCell ref="I3:L3"/>
    <mergeCell ref="M3:P3"/>
    <mergeCell ref="Q3:T3"/>
    <mergeCell ref="A61:A66"/>
    <mergeCell ref="A67:A71"/>
    <mergeCell ref="A89:A98"/>
    <mergeCell ref="A16:A17"/>
    <mergeCell ref="A48:A50"/>
    <mergeCell ref="A51:A6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DE3FF-BE11-475E-B553-FB81701F609F}">
  <ds:schemaRefs>
    <ds:schemaRef ds:uri="http://schemas.microsoft.com/PowerBIAddIn"/>
  </ds:schemaRefs>
</ds:datastoreItem>
</file>

<file path=customXml/itemProps2.xml><?xml version="1.0" encoding="utf-8"?>
<ds:datastoreItem xmlns:ds="http://schemas.openxmlformats.org/officeDocument/2006/customXml" ds:itemID="{4E9407C7-E5AF-4C81-BF37-B9E63C0906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fb1db5d-19c2-4c8a-82e5-c8fdf1b06038"/>
    <ds:schemaRef ds:uri="http://www.w3.org/XML/1998/namespace"/>
    <ds:schemaRef ds:uri="http://purl.org/dc/dcmitype/"/>
  </ds:schemaRefs>
</ds:datastoreItem>
</file>

<file path=customXml/itemProps4.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FY20 YTD</vt:lpstr>
      <vt:lpstr>Facilities FY21 YTD</vt:lpstr>
      <vt:lpstr>Trans Detainee Pop. FY21 YTD</vt:lpstr>
      <vt:lpstr>Detention FY21 YTD</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White, Melanie C</cp:lastModifiedBy>
  <cp:revision/>
  <dcterms:created xsi:type="dcterms:W3CDTF">2020-01-31T18:40:16Z</dcterms:created>
  <dcterms:modified xsi:type="dcterms:W3CDTF">2021-07-22T16:52:52Z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