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icegov-my.sharepoint.com/personal/0190638666_ice_dhs_gov/Documents/Desktop/Doc to attach/"/>
    </mc:Choice>
  </mc:AlternateContent>
  <xr:revisionPtr revIDLastSave="7" documentId="8_{0E7482D3-0797-4238-8CB7-191DBA12322F}" xr6:coauthVersionLast="47" xr6:coauthVersionMax="47" xr10:uidLastSave="{8DB5C5E7-7A33-4A58-9AB9-F430F2488301}"/>
  <bookViews>
    <workbookView xWindow="-110" yWindow="-110" windowWidth="19420" windowHeight="10420" tabRatio="668" firstSheet="2" activeTab="3" xr2:uid="{00000000-000D-0000-FFFF-FFFF00000000}"/>
  </bookViews>
  <sheets>
    <sheet name="Header" sheetId="9" r:id="rId1"/>
    <sheet name="ATD FY22 YTD" sheetId="12" r:id="rId2"/>
    <sheet name="Detention FY22" sheetId="16" r:id="rId3"/>
    <sheet name="Facilities FY22" sheetId="15" r:id="rId4"/>
    <sheet name="Trans. Detainee Pop. FY22 YTD " sheetId="14" r:id="rId5"/>
    <sheet name="Footnotes" sheetId="18" r:id="rId6"/>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2" i="16" l="1"/>
  <c r="O61" i="16"/>
  <c r="O60" i="16"/>
  <c r="O59" i="16"/>
  <c r="O58" i="16"/>
  <c r="O57" i="16"/>
  <c r="O56" i="16"/>
  <c r="O55" i="16"/>
  <c r="O54" i="16"/>
  <c r="O53" i="16"/>
  <c r="O52" i="16"/>
  <c r="O51" i="16"/>
  <c r="O50" i="16"/>
  <c r="O49" i="16"/>
  <c r="O48" i="16"/>
  <c r="E47" i="16"/>
  <c r="D47" i="16"/>
  <c r="C47" i="16"/>
  <c r="O47" i="16" s="1"/>
  <c r="O46" i="16"/>
  <c r="O42" i="16" s="1"/>
  <c r="O45" i="16"/>
  <c r="O41" i="16" s="1"/>
  <c r="O44" i="16"/>
  <c r="O40" i="16" s="1"/>
  <c r="O43" i="16"/>
  <c r="E43" i="16"/>
  <c r="D43" i="16"/>
  <c r="C43" i="16"/>
  <c r="N42" i="16"/>
  <c r="M42" i="16"/>
  <c r="L42" i="16"/>
  <c r="K42" i="16"/>
  <c r="J42" i="16"/>
  <c r="I42" i="16"/>
  <c r="H42" i="16"/>
  <c r="G42" i="16"/>
  <c r="F42" i="16"/>
  <c r="E42" i="16"/>
  <c r="D42" i="16"/>
  <c r="C42" i="16"/>
  <c r="N41" i="16"/>
  <c r="M41" i="16"/>
  <c r="L41" i="16"/>
  <c r="K41" i="16"/>
  <c r="J41" i="16"/>
  <c r="I41" i="16"/>
  <c r="H41" i="16"/>
  <c r="G41" i="16"/>
  <c r="F41" i="16"/>
  <c r="E41" i="16"/>
  <c r="D41" i="16"/>
  <c r="C41" i="16"/>
  <c r="N40" i="16"/>
  <c r="M40" i="16"/>
  <c r="L40" i="16"/>
  <c r="K40" i="16"/>
  <c r="J40" i="16"/>
  <c r="I40" i="16"/>
  <c r="H40" i="16"/>
  <c r="G40" i="16"/>
  <c r="F40" i="16"/>
  <c r="E40" i="16"/>
  <c r="D40" i="16"/>
  <c r="C40" i="16"/>
  <c r="N39" i="16"/>
  <c r="M39" i="16"/>
  <c r="L39" i="16"/>
  <c r="K39" i="16"/>
  <c r="J39" i="16"/>
  <c r="I39" i="16"/>
  <c r="H39" i="16"/>
  <c r="G39" i="16"/>
  <c r="F39" i="16"/>
  <c r="E39" i="16"/>
  <c r="D39" i="16"/>
  <c r="C39" i="16"/>
  <c r="N38" i="16"/>
  <c r="M38" i="16"/>
  <c r="L38" i="16"/>
  <c r="K38" i="16"/>
  <c r="J38" i="16"/>
  <c r="I38" i="16"/>
  <c r="H38" i="16"/>
  <c r="G38" i="16"/>
  <c r="O38" i="16" s="1"/>
  <c r="F38" i="16"/>
  <c r="E38" i="16"/>
  <c r="D38" i="16"/>
  <c r="C38" i="16"/>
  <c r="E31" i="16"/>
  <c r="E30" i="16"/>
  <c r="E29" i="16"/>
  <c r="E23" i="16"/>
  <c r="C23" i="16"/>
  <c r="V22" i="16"/>
  <c r="E22" i="16"/>
  <c r="C22" i="16"/>
  <c r="V21" i="16"/>
  <c r="E21" i="16"/>
  <c r="C21" i="16"/>
  <c r="V20" i="16"/>
  <c r="E20" i="16"/>
  <c r="C20" i="16"/>
  <c r="O39" i="16" l="1"/>
</calcChain>
</file>

<file path=xl/sharedStrings.xml><?xml version="1.0" encoding="utf-8"?>
<sst xmlns="http://schemas.openxmlformats.org/spreadsheetml/2006/main" count="2166" uniqueCount="804">
  <si>
    <t>Other</t>
  </si>
  <si>
    <t>Total</t>
  </si>
  <si>
    <t>Order of Recognizance</t>
  </si>
  <si>
    <t>Order of Supervision</t>
  </si>
  <si>
    <t>ATD</t>
  </si>
  <si>
    <t>Male</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</si>
  <si>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</si>
  <si>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</si>
  <si>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</si>
  <si>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</si>
  <si>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</si>
  <si>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</si>
  <si>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</si>
  <si>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</si>
  <si>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</si>
  <si>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</si>
  <si>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</si>
  <si>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</si>
  <si>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</si>
  <si>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</si>
  <si>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</si>
  <si>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</si>
  <si>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</si>
  <si>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</si>
  <si>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</si>
  <si>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</si>
  <si>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</si>
  <si>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</si>
  <si>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</si>
  <si>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</si>
  <si>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</si>
  <si>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</si>
  <si>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</si>
  <si>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</si>
  <si>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</si>
  <si>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</si>
  <si>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</si>
  <si>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</si>
  <si>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</si>
  <si>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</si>
  <si>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</si>
  <si>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</si>
  <si>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</si>
  <si>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</si>
  <si>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</si>
  <si>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</si>
  <si>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</si>
  <si>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</si>
  <si>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</si>
  <si>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</si>
  <si>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</si>
  <si>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</si>
  <si>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</si>
  <si>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</si>
  <si>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</si>
  <si>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</si>
  <si>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</si>
  <si>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</si>
  <si>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</si>
  <si>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</si>
  <si>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</si>
  <si>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</si>
  <si>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</si>
  <si>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</si>
  <si>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</si>
  <si>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</si>
  <si>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</si>
  <si>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</si>
  <si>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</si>
  <si>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</si>
  <si>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</si>
  <si>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</si>
  <si>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</si>
  <si>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</si>
  <si>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</si>
  <si>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</si>
  <si>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</si>
  <si>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</si>
  <si>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</si>
  <si>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</si>
  <si>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</si>
  <si>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</si>
  <si>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</si>
  <si>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</si>
  <si>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</si>
  <si>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</si>
  <si>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</si>
  <si>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</si>
  <si>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</si>
  <si>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</si>
  <si>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</si>
  <si>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</si>
  <si>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</si>
  <si>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</si>
  <si>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</si>
  <si>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</si>
  <si>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</si>
  <si>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</si>
  <si>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</si>
  <si>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</si>
  <si>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</si>
  <si>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</si>
  <si>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</si>
  <si>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</si>
  <si>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</si>
  <si>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</si>
  <si>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</si>
  <si>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</si>
  <si>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</si>
  <si>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</si>
  <si>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</si>
  <si>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</si>
  <si>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</si>
  <si>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</si>
  <si>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</si>
  <si>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</si>
  <si>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</si>
  <si>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</si>
  <si>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</si>
  <si>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</si>
  <si>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</si>
  <si>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</si>
  <si>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</si>
  <si>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</si>
  <si>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</si>
  <si>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</si>
  <si>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</si>
  <si>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</si>
  <si>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</si>
  <si>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</si>
  <si>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</si>
  <si>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</si>
  <si>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</si>
  <si>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</si>
  <si>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</si>
  <si>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</si>
  <si>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</si>
  <si>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</si>
  <si>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</si>
  <si>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</si>
  <si>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</si>
  <si>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</si>
  <si>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</si>
  <si>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</si>
  <si>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</si>
  <si>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</si>
  <si>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</si>
  <si>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</si>
  <si>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</si>
  <si>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</si>
  <si>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</si>
  <si>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</si>
  <si>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</si>
  <si>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</si>
  <si>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</si>
  <si>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</si>
  <si>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</si>
  <si>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</si>
  <si>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</si>
  <si>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</si>
  <si>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</si>
  <si>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</si>
  <si>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</si>
  <si>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</si>
  <si>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</si>
  <si>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</si>
  <si>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</si>
  <si>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</si>
  <si>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</si>
  <si>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</si>
  <si>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</si>
  <si>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</si>
  <si>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</si>
  <si>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</si>
  <si>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</si>
  <si>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</si>
  <si>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</si>
  <si>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</si>
  <si>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</si>
  <si>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</si>
  <si>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</si>
  <si>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</si>
  <si>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</si>
  <si>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</si>
  <si>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</si>
  <si>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</si>
  <si>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</si>
  <si>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</si>
  <si>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</si>
  <si>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</si>
  <si>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</si>
  <si>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</si>
  <si>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</si>
  <si>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</si>
  <si>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</si>
  <si>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</si>
  <si>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</si>
  <si>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</si>
  <si>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</si>
  <si>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</si>
  <si>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</si>
  <si>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</si>
  <si>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</si>
  <si>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</si>
  <si>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</si>
  <si>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</si>
  <si>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</si>
  <si>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</si>
  <si>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</si>
  <si>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</si>
  <si>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</si>
  <si>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</si>
  <si>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</si>
  <si>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</si>
  <si>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</si>
  <si>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</si>
  <si>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</si>
  <si>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</si>
  <si>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</si>
  <si>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</si>
  <si>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</si>
  <si>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</si>
  <si>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</si>
  <si>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</si>
  <si>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</si>
  <si>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</si>
  <si>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</si>
  <si>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</si>
  <si>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</si>
  <si>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</si>
  <si>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</si>
  <si>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</si>
  <si>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</si>
  <si>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</si>
  <si>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</si>
  <si>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</si>
  <si>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</si>
  <si>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</si>
  <si>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</si>
  <si>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</si>
  <si>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</si>
  <si>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</si>
  <si>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</si>
  <si>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</si>
  <si>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</si>
  <si>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</si>
  <si>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</si>
  <si>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</si>
  <si>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</si>
  <si>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</si>
  <si>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</si>
  <si>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</si>
  <si>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</si>
  <si>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10/24/2019</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</si>
  <si>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</si>
  <si>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</si>
  <si>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</si>
  <si>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</si>
  <si>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</si>
  <si>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</si>
  <si>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</si>
  <si>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</si>
  <si>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</si>
  <si>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</si>
  <si>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</si>
  <si>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</si>
  <si>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</si>
  <si>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</si>
  <si>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</si>
  <si>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</si>
  <si>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</si>
  <si>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</si>
  <si>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</si>
  <si>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</si>
  <si>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</si>
  <si>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</si>
  <si>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</si>
  <si>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</si>
  <si>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</si>
  <si>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</si>
  <si>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</si>
  <si>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</si>
  <si>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</si>
  <si>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</si>
  <si>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</si>
  <si>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</si>
  <si>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</si>
  <si>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</si>
  <si>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</si>
  <si>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</si>
  <si>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</si>
  <si>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</si>
  <si>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</si>
  <si>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</si>
  <si>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</si>
  <si>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</si>
  <si>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</si>
  <si>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</si>
  <si>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</si>
  <si>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</si>
  <si>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</si>
  <si>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</si>
  <si>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</si>
  <si>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</si>
  <si>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</si>
  <si>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</si>
  <si>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</si>
  <si>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</si>
  <si>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</si>
  <si>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</si>
  <si>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</si>
  <si>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</si>
  <si>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</si>
  <si>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</si>
  <si>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</si>
  <si>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</si>
  <si>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</si>
  <si>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</si>
  <si>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</si>
  <si>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</si>
  <si>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</si>
  <si>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</si>
  <si>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</si>
  <si>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</si>
  <si>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</si>
  <si>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</si>
  <si>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</si>
  <si>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</si>
  <si>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</si>
  <si>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</si>
  <si>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</si>
  <si>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</si>
  <si>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</si>
  <si>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</si>
  <si>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</si>
  <si>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</si>
  <si>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</si>
  <si>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</si>
  <si>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</si>
  <si>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</si>
  <si>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</si>
  <si>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</si>
  <si>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</si>
  <si>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</si>
  <si>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</si>
  <si>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</si>
  <si>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</si>
  <si>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</si>
  <si>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</si>
  <si>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</si>
  <si>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</si>
  <si>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</si>
  <si>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</si>
  <si>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</si>
  <si>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</si>
  <si>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</si>
  <si>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</si>
  <si>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</si>
  <si>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</si>
  <si>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</si>
  <si>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</si>
  <si>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</si>
  <si>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</si>
  <si>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</si>
  <si>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</si>
  <si>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</si>
  <si>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</si>
  <si>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</si>
  <si>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</si>
  <si>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</si>
  <si>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</si>
  <si>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</si>
  <si>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</si>
  <si>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</si>
  <si>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</si>
  <si>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</si>
  <si>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</si>
  <si>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</si>
  <si>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</si>
  <si>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</si>
  <si>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</si>
  <si>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</si>
  <si>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</si>
  <si>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</si>
  <si>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</si>
  <si>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</si>
  <si>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</si>
  <si>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</si>
  <si>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</si>
  <si>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</si>
  <si>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</si>
  <si>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</si>
  <si>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</si>
  <si>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</si>
  <si>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</si>
  <si>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</si>
  <si>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</si>
  <si>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</si>
  <si>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</si>
  <si>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</si>
  <si>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</si>
  <si>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</si>
  <si>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</si>
  <si>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</si>
  <si>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</si>
  <si>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</si>
  <si>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</si>
  <si>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</si>
  <si>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</si>
  <si>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</si>
  <si>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</si>
  <si>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</si>
  <si>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</si>
  <si>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</si>
  <si>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</si>
  <si>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</si>
  <si>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</si>
  <si>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</si>
  <si>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</si>
  <si>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</si>
  <si>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</si>
  <si>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</si>
  <si>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</si>
  <si>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</si>
  <si>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</si>
  <si>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</si>
  <si>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</si>
  <si>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</si>
  <si>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</si>
  <si>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</si>
  <si>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</si>
  <si>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</si>
  <si>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Does Not Meet Standards</t>
  </si>
  <si>
    <t>IA</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</si>
  <si>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</si>
  <si>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</si>
  <si>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</si>
  <si>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</si>
  <si>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</si>
  <si>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</si>
  <si>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</si>
  <si>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</si>
  <si>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</si>
  <si>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</si>
  <si>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</si>
  <si>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</si>
  <si>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</si>
  <si>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</si>
  <si>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</si>
  <si>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</si>
  <si>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</si>
  <si>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</si>
  <si>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</si>
  <si>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</si>
  <si>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</si>
  <si>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</si>
  <si>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</si>
  <si>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</si>
  <si>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</si>
  <si>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</si>
  <si>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</si>
  <si>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</si>
  <si>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</si>
  <si>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</si>
  <si>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</si>
  <si>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</si>
  <si>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</si>
  <si>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</si>
  <si>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</si>
  <si>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</si>
  <si>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</si>
  <si>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</si>
  <si>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</si>
  <si>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</si>
  <si>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</si>
  <si>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</si>
  <si>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</si>
  <si>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</si>
  <si>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</si>
  <si>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</si>
  <si>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</si>
  <si>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</si>
  <si>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</si>
  <si>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</si>
  <si>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</si>
  <si>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</si>
  <si>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</si>
  <si>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</si>
  <si>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5/24/2018</t>
  </si>
  <si>
    <t>DOUGLAS COUNTY DEPARTMENT OF CORRECTIONS</t>
  </si>
  <si>
    <t>710 SOUTH 17TH ST</t>
  </si>
  <si>
    <t>OMAHA</t>
  </si>
  <si>
    <t>COLLIER COUNTY NAPLES JAIL CENTER</t>
  </si>
  <si>
    <t>3301 TAMIAMI TRAIL EAST</t>
  </si>
  <si>
    <t>NAPLES</t>
  </si>
  <si>
    <t>2/7/2019</t>
  </si>
  <si>
    <t>DALLAS COUNTY JAIL - LEW STERRETT JUSTICE CENTER</t>
  </si>
  <si>
    <t>111 WEST COMMERCE STREET</t>
  </si>
  <si>
    <t>DALLAS</t>
  </si>
  <si>
    <t>10/20/2017</t>
  </si>
  <si>
    <t>14400 49TH STREET NORTH</t>
  </si>
  <si>
    <t>CLEARWATER</t>
  </si>
  <si>
    <t>9/21/2018</t>
  </si>
  <si>
    <t>9/15/2018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</si>
  <si>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</si>
  <si>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</si>
  <si>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</si>
  <si>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</si>
  <si>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</si>
  <si>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</si>
  <si>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</si>
  <si>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</si>
  <si>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</si>
  <si>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</si>
  <si>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</si>
  <si>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</si>
  <si>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</si>
  <si>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</si>
  <si>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</si>
  <si>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</si>
  <si>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</si>
  <si>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</si>
  <si>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</si>
  <si>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</si>
  <si>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POTTAWATTAMIE COUNTY JAIL</t>
  </si>
  <si>
    <t>1400 BIG LAKE ROAD</t>
  </si>
  <si>
    <t>COUNCIL BLUFFS</t>
  </si>
  <si>
    <t>4/12/2018</t>
  </si>
  <si>
    <t>OLDHAM COUNTY JAIL</t>
  </si>
  <si>
    <t>100 W MAIN STREET</t>
  </si>
  <si>
    <t>LA GRANGE</t>
  </si>
  <si>
    <t>8/16/2018</t>
  </si>
  <si>
    <t>RENSSELAER COUNTY CORRECTIONAL FACILITY</t>
  </si>
  <si>
    <t>4000 MAIN STREET</t>
  </si>
  <si>
    <t>EAST HIDALGO DETENTION CENTER</t>
  </si>
  <si>
    <t>1330 HIGHWAY 107</t>
  </si>
  <si>
    <t>LA VILLA</t>
  </si>
  <si>
    <t>LEXINGTON</t>
  </si>
  <si>
    <t>LEXINGTON COUNTY JAIL</t>
  </si>
  <si>
    <t>521 GIBSON ROAD</t>
  </si>
  <si>
    <t>9/15/2017</t>
  </si>
  <si>
    <t>BEAVER COUNTY JAIL</t>
  </si>
  <si>
    <t>6000 WOODLAWN BOULEVARD</t>
  </si>
  <si>
    <t>ALIQUIPPA</t>
  </si>
  <si>
    <t>9/18/2017</t>
  </si>
  <si>
    <t>SALT LAKE COUNTY METRO JAIL</t>
  </si>
  <si>
    <t>3415 SOUTH 900 WEST</t>
  </si>
  <si>
    <t>SALT LAKE CITY</t>
  </si>
  <si>
    <t>10/1/2018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</si>
  <si>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</si>
  <si>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</si>
  <si>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</si>
  <si>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</si>
  <si>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</si>
  <si>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</si>
  <si>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</si>
  <si>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</si>
  <si>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</si>
  <si>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</si>
  <si>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</si>
  <si>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</si>
  <si>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</si>
  <si>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</si>
  <si>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</si>
  <si>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</si>
  <si>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</si>
  <si>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</si>
  <si>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</si>
  <si>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</si>
  <si>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</si>
  <si>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</si>
  <si>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</si>
  <si>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</si>
  <si>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</si>
  <si>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</si>
  <si>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</si>
  <si>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</si>
  <si>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</si>
  <si>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</si>
  <si>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</si>
  <si>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</si>
  <si>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</si>
  <si>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</si>
  <si>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</si>
  <si>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</si>
  <si>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</si>
  <si>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</si>
  <si>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</si>
  <si>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</si>
  <si>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</si>
  <si>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</si>
  <si>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</si>
  <si>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</si>
  <si>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</si>
  <si>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</si>
  <si>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</si>
  <si>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</si>
  <si>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</si>
  <si>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</si>
  <si>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</si>
  <si>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</si>
  <si>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</si>
  <si>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</si>
  <si>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</si>
  <si>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</si>
  <si>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</si>
  <si>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</si>
  <si>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</si>
  <si>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</si>
  <si>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</si>
  <si>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</si>
  <si>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</si>
  <si>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</si>
  <si>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</si>
  <si>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</si>
  <si>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</si>
  <si>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</si>
  <si>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</si>
  <si>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</si>
  <si>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</si>
  <si>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</si>
  <si>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</si>
  <si>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</si>
  <si>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</si>
  <si>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</si>
  <si>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</si>
  <si>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</si>
  <si>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</si>
  <si>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</si>
  <si>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</si>
  <si>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</si>
  <si>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</si>
  <si>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Active ATD Participants and Average Length in Program, FY22,  as of 12/18/2021, by AOR and Technology</t>
  </si>
  <si>
    <t>Data from BI Inc. Participants Report, 1.1.2022</t>
  </si>
  <si>
    <t>Data from OBP Report, 12.31.2021</t>
  </si>
  <si>
    <t>WORTHINGTON</t>
  </si>
  <si>
    <t>1530 AIRPORT ROAD</t>
  </si>
  <si>
    <t>NOBLES COUNTY JAIL</t>
  </si>
  <si>
    <t>6/15/2006</t>
  </si>
  <si>
    <t>GARDEN CITY</t>
  </si>
  <si>
    <t>304 N. 9TH STREET</t>
  </si>
  <si>
    <t>FINNEY COUNTY JAIL</t>
  </si>
  <si>
    <t>BURNET</t>
  </si>
  <si>
    <t>JAIL ADMINISTRATOR</t>
  </si>
  <si>
    <t>BURNET COUNTY JAIL</t>
  </si>
  <si>
    <t>3/12/2021</t>
  </si>
  <si>
    <t>RIVERSIDE</t>
  </si>
  <si>
    <t>4095 LEMON STREET</t>
  </si>
  <si>
    <t>RIVERSIDE COUNTY SHERIFF</t>
  </si>
  <si>
    <t>11/8/2021</t>
  </si>
  <si>
    <t>NDS 2019</t>
  </si>
  <si>
    <t>HLG</t>
  </si>
  <si>
    <t>8/19/2021</t>
  </si>
  <si>
    <t>7/15/2021</t>
  </si>
  <si>
    <t>12/17/2020</t>
  </si>
  <si>
    <t>10/11/2017</t>
  </si>
  <si>
    <t>EULESS</t>
  </si>
  <si>
    <t>1102 W. EULESS BLVD.</t>
  </si>
  <si>
    <t>EULESS CITY JAIL</t>
  </si>
  <si>
    <t>CARROLLTON</t>
  </si>
  <si>
    <t>188 CEMETERY ST</t>
  </si>
  <si>
    <t>PICKENS COUNTY DET CTR</t>
  </si>
  <si>
    <t>3/24/2021</t>
  </si>
  <si>
    <t>GUAYNABO</t>
  </si>
  <si>
    <t>651 FEDERAL DRIVE, SUITE 104</t>
  </si>
  <si>
    <t>SAN JUAN STAGING</t>
  </si>
  <si>
    <t>10/15/2020</t>
  </si>
  <si>
    <t>2/24/2021</t>
  </si>
  <si>
    <t>7/29/2021</t>
  </si>
  <si>
    <t>PBNDS 2011 - 2016 Revisions</t>
  </si>
  <si>
    <t>6/17/2021</t>
  </si>
  <si>
    <t>10/28/2021</t>
  </si>
  <si>
    <t>10/1/2020</t>
  </si>
  <si>
    <t>8/26/2021</t>
  </si>
  <si>
    <t>11/18/2021</t>
  </si>
  <si>
    <t>8/12/2021</t>
  </si>
  <si>
    <t>8/5/2021</t>
  </si>
  <si>
    <t>CAMBRIDGE</t>
  </si>
  <si>
    <t>829 FIELDCREST ROAD</t>
  </si>
  <si>
    <t>DORCHESTER COUNTY DETENTION CENTER</t>
  </si>
  <si>
    <t>12/9/2021</t>
  </si>
  <si>
    <t>4/21/2021</t>
  </si>
  <si>
    <t>4/16/2021</t>
  </si>
  <si>
    <t>4/7/2021</t>
  </si>
  <si>
    <t>7/22/2021</t>
  </si>
  <si>
    <t>9/23/2021</t>
  </si>
  <si>
    <t>4/28/2021</t>
  </si>
  <si>
    <t>7/1/2021</t>
  </si>
  <si>
    <t>3/3/2021</t>
  </si>
  <si>
    <t>9/30/2021</t>
  </si>
  <si>
    <t>6/24/2021</t>
  </si>
  <si>
    <t>11/10/2021</t>
  </si>
  <si>
    <t>4/8/2021</t>
  </si>
  <si>
    <t>5/20/2021</t>
  </si>
  <si>
    <t>500 HILBIG RD</t>
  </si>
  <si>
    <t>JOE CORLEY PROCESSING CTR</t>
  </si>
  <si>
    <t>11/3/2021</t>
  </si>
  <si>
    <t>Adelanto ICE Processing Center</t>
  </si>
  <si>
    <t>12/17/2021</t>
  </si>
  <si>
    <t>5/6/2021</t>
  </si>
  <si>
    <t>6/10/2021</t>
  </si>
  <si>
    <t>11/5/2021</t>
  </si>
  <si>
    <t>10450 RANCHO ROAD</t>
  </si>
  <si>
    <t>DESERT VIEW</t>
  </si>
  <si>
    <t>PHILIPSBURG</t>
  </si>
  <si>
    <t>555 GEO Drive</t>
  </si>
  <si>
    <t>MOSHANNON VALLEY CORRECTIONAL</t>
  </si>
  <si>
    <t>10/21/2021</t>
  </si>
  <si>
    <t>MCFARLAND</t>
  </si>
  <si>
    <t>611 FRONTAGE RD</t>
  </si>
  <si>
    <t>GOLDEN STATE ANNEX</t>
  </si>
  <si>
    <t>4/14/2021</t>
  </si>
  <si>
    <t>5/27/2021</t>
  </si>
  <si>
    <t>2/3/2021</t>
  </si>
  <si>
    <t>1100 BOWLING ROAD</t>
  </si>
  <si>
    <t>CCA, FLORENCE CORRECTIONAL CENTER</t>
  </si>
  <si>
    <t>7/30/2021</t>
  </si>
  <si>
    <t>11/4/2021</t>
  </si>
  <si>
    <t>1/6/2021</t>
  </si>
  <si>
    <t>9/16/2021</t>
  </si>
  <si>
    <t>409 FM 1144</t>
  </si>
  <si>
    <t>3/10/2021</t>
  </si>
  <si>
    <t>3/31/2021</t>
  </si>
  <si>
    <t>T. DON HUTTO DETENTION CENTER</t>
  </si>
  <si>
    <t>10/7/2021</t>
  </si>
  <si>
    <t>8/11/2021</t>
  </si>
  <si>
    <t>2/10/2021</t>
  </si>
  <si>
    <t>300 EL RANCHO WAY</t>
  </si>
  <si>
    <t>11/19/2021</t>
  </si>
  <si>
    <t>5/13/2021</t>
  </si>
  <si>
    <t>1/27/2021</t>
  </si>
  <si>
    <t>11/17/2021</t>
  </si>
  <si>
    <t>1/29/2021</t>
  </si>
  <si>
    <t>1/13/2021</t>
  </si>
  <si>
    <t>3026 HWY 252 EAST</t>
  </si>
  <si>
    <t>FOLKSTON MAIN IPC</t>
  </si>
  <si>
    <t>2/5/2021</t>
  </si>
  <si>
    <t>12/2/2021</t>
  </si>
  <si>
    <t>2/26/2021</t>
  </si>
  <si>
    <t>FY22 ALOS</t>
  </si>
  <si>
    <t>Source: ICE Integrated Decision Support (IIDS), 12/27/2021</t>
  </si>
  <si>
    <t>FY22 ADP: Mandatory</t>
  </si>
  <si>
    <t>FY22 ADP: ICE Threat Level</t>
  </si>
  <si>
    <t>FY22 ADP: Criminality</t>
  </si>
  <si>
    <t>FY22 ADP: Detainee Classification Level</t>
  </si>
  <si>
    <t>ICE Enforcement and Removal Operations Data, EOFY2022</t>
  </si>
  <si>
    <t xml:space="preserve">ICE FACILITIES DATA, FY22 </t>
  </si>
  <si>
    <t xml:space="preserve">* Data are based on an individuals self-identification as transgender and are subject to change daily, depending on the number of individuals booked in and out of ICE custody. </t>
  </si>
  <si>
    <t>Atlanta Area of Responsibility</t>
  </si>
  <si>
    <t>Houston Area of Responsibility</t>
  </si>
  <si>
    <t>Miami Area of Responsibility</t>
  </si>
  <si>
    <t>Denver Area of Responsibility</t>
  </si>
  <si>
    <t>San Francisco Area of Responsibility</t>
  </si>
  <si>
    <t>Currently Detained Location/Area of Responsibility Total</t>
  </si>
  <si>
    <t>Currently Detained without Final Order</t>
  </si>
  <si>
    <t>Currently Detained with Final Order</t>
  </si>
  <si>
    <t>Currently Detained Total</t>
  </si>
  <si>
    <t xml:space="preserve">Total Book-Ins </t>
  </si>
  <si>
    <t>FY 2022 YTD</t>
  </si>
  <si>
    <t>ICE Transgender* Detainee Population FY 2022 YTD:  as of 1/03/2022</t>
  </si>
  <si>
    <t>ICE DETENTION DATA, FY2022</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</si>
  <si>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</si>
  <si>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</si>
  <si>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</si>
  <si>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</si>
  <si>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</si>
  <si>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</si>
  <si>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</si>
  <si>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</si>
  <si>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</si>
  <si>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</si>
  <si>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</si>
  <si>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</si>
  <si>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</si>
  <si>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</si>
  <si>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Non-U.S. citizen child or children under the age of 18, accompanied by his/her/their parent(s) or legal guardian(s).
As of 02/26/2021, Berks County Family Shelter is no longer being used as a FRC, however, detentions on or before 02/26 are included in the FRC ALOS</t>
  </si>
  <si>
    <t>FY2022 ICE Average Daily Population and ICE Average Length of Stay</t>
  </si>
  <si>
    <t>FY2022 ICE Detention data are updated through 01/01/2022 (IIDS v.2.0 run date 01/03/2022; EID as of 01/01/2022).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</si>
  <si>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</si>
  <si>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</si>
  <si>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FY2022 ICE Final Releases</t>
  </si>
  <si>
    <t>FY2022 ICE Final Releases data are updated through 01/01/2022 (IIDS v.2.0 run date 01/03/2022; EID as of 01/01/2022).</t>
  </si>
  <si>
    <t>FY2022 ICE Removals</t>
  </si>
  <si>
    <t>FY2022 ICE Removals data are updated through 01/01/2022 (IIDS v.2.0 run date 01/03/2022; EID as of 01/01/2022).</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</si>
  <si>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</si>
  <si>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</si>
  <si>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01/02/2022 (IIDS v.2.0 run date 01/03/2022; EID as of 01/02/2022).</t>
  </si>
  <si>
    <t>Processing dispositions of Other may include, but are not limited to, Non Citizens processed under Administrative Removal, Visa Waiver Program Removal, Stowaway or Crewmember.</t>
  </si>
  <si>
    <t>FY2022 ICE Initial Book-Ins</t>
  </si>
  <si>
    <t>FRCs are Family Residential Centers and include the following ICE facilities: Karnes County Residential Center and South Texas Family Residential Center.</t>
  </si>
  <si>
    <t>Non Citizens Currently in ICE Detention Facilities data are a snapshot as of 01/02/2022 (IIDS v.2.0 run date 01/03/2022; EID as of 01/02/2022).</t>
  </si>
  <si>
    <t>FY2022 ICE Releases data are updated through 01/01/2022 (IIDS v.2.0 run date 01/03/2022; EID as of 01/01/2022).</t>
  </si>
  <si>
    <t>USCIS provided data containing APSO (Asylum Pre Screening Officer) cases clocked during FY2019 - FY2022 YTD.  Data were received on 01/03/2022.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</si>
  <si>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</si>
  <si>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222,678 records in the USCIS provided data the breakdown of the fear screening determinations is as follows; 125,099 positive fear screening determinations, 55,572 negative fear screening determinations and 41,827 without an identified determination. Of the 125,099 with positive fear screening determinations; 86,817 have Persecution Claim Established and 38,282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</si>
  <si>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</si>
  <si>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222,678 unique fear determinations and 3,019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</si>
  <si>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</si>
  <si>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</si>
  <si>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</si>
  <si>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</si>
  <si>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t>FRC facilities refers to Family facilities</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</si>
  <si>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</si>
  <si>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ICE ICLOS and Detainees Data are updated through 10/31/2021 (IIDS v.2.0 run date 01/03/2022; EID as of 01/01/2022).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</si>
</sst>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s>
  <fonts count="40"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sz val="8"/>
      <color theme="1"/>
      <name val="Calibri"/>
      <family val="2"/>
    </font>
    <font>
      <sz val="12"/>
      <color theme="1"/>
      <name val="Symbol"/>
      <family val="1"/>
      <charset val="2"/>
    </font>
    <font>
      <sz val="12"/>
      <color theme="1"/>
      <name val="Courier New"/>
      <family val="3"/>
    </font>
  </fonts>
  <fills count="12">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rgb="FF979991"/>
      </bottom>
      <diagonal/>
    </border>
    <border>
      <left style="thin">
        <color indexed="64"/>
      </left>
      <right style="thin">
        <color indexed="64"/>
      </right>
      <top style="thin">
        <color rgb="FF979991"/>
      </top>
      <bottom style="thin">
        <color rgb="FF979991"/>
      </bottom>
      <diagonal/>
    </border>
    <border>
      <left style="thin">
        <color indexed="64"/>
      </left>
      <right style="thin">
        <color indexed="64"/>
      </right>
      <top style="thin">
        <color rgb="FF979991"/>
      </top>
      <bottom style="thin">
        <color indexed="64"/>
      </bottom>
      <diagonal/>
    </border>
    <border>
      <left/>
      <right/>
      <top style="thin">
        <color rgb="FF979991"/>
      </top>
      <bottom style="thin">
        <color rgb="FF979991"/>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8">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38" xfId="0" applyFont="1" applyBorder="1" applyAlignment="1">
      <alignment horizontal="left" vertical="top" wrapText="1"/>
    </xf>
    <xf numFmtId="0" fontId="8" fillId="2" borderId="38" xfId="0" applyFont="1" applyFill="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1" fontId="2" fillId="2" borderId="38"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14" fontId="8" fillId="0" borderId="1" xfId="0" applyNumberFormat="1" applyFont="1" applyBorder="1" applyAlignment="1">
      <alignment horizontal="right" vertical="center"/>
    </xf>
    <xf numFmtId="0" fontId="15" fillId="0" borderId="1" xfId="0" applyFont="1" applyBorder="1" applyAlignment="1">
      <alignment horizontal="right" vertical="center"/>
    </xf>
    <xf numFmtId="0" fontId="15" fillId="0" borderId="1" xfId="1" applyNumberFormat="1" applyFont="1" applyFill="1" applyBorder="1" applyAlignment="1">
      <alignment vertical="center"/>
    </xf>
    <xf numFmtId="0" fontId="34" fillId="0" borderId="1" xfId="0" applyFont="1" applyBorder="1"/>
    <xf numFmtId="0" fontId="13" fillId="0" borderId="0" xfId="4" applyFont="1" applyAlignment="1">
      <alignment horizontal="left"/>
    </xf>
    <xf numFmtId="0" fontId="9" fillId="3" borderId="0" xfId="4" applyFont="1" applyFill="1" applyAlignment="1">
      <alignment vertical="top" wrapText="1"/>
    </xf>
    <xf numFmtId="0" fontId="9" fillId="3" borderId="0" xfId="4" applyFont="1" applyFill="1" applyAlignment="1">
      <alignment horizontal="left" vertical="top" wrapText="1"/>
    </xf>
    <xf numFmtId="0" fontId="4" fillId="2" borderId="0" xfId="0" applyFont="1" applyFill="1"/>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37" xfId="1" applyNumberFormat="1" applyFont="1" applyFill="1" applyBorder="1" applyAlignment="1">
      <alignment horizontal="center"/>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8" fillId="0" borderId="7"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164" fontId="2" fillId="4" borderId="14" xfId="1" applyNumberFormat="1" applyFont="1" applyFill="1" applyBorder="1" applyAlignment="1"/>
    <xf numFmtId="164" fontId="2" fillId="4" borderId="26" xfId="1" applyNumberFormat="1" applyFont="1" applyFill="1" applyBorder="1" applyAlignment="1"/>
    <xf numFmtId="164" fontId="2" fillId="2" borderId="34" xfId="1" applyNumberFormat="1" applyFont="1" applyFill="1" applyBorder="1" applyAlignment="1"/>
    <xf numFmtId="164" fontId="2" fillId="2" borderId="35" xfId="1" applyNumberFormat="1" applyFont="1" applyFill="1" applyBorder="1" applyAlignment="1"/>
    <xf numFmtId="164" fontId="2" fillId="2" borderId="12" xfId="1" applyNumberFormat="1" applyFont="1" applyFill="1" applyBorder="1" applyAlignment="1"/>
    <xf numFmtId="164" fontId="2" fillId="2" borderId="13" xfId="1" applyNumberFormat="1" applyFont="1" applyFill="1" applyBorder="1" applyAlignment="1"/>
    <xf numFmtId="0" fontId="11" fillId="2" borderId="44"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5"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lef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1" xfId="1" applyNumberFormat="1" applyFont="1" applyFill="1" applyBorder="1" applyAlignment="1"/>
    <xf numFmtId="164" fontId="2" fillId="10" borderId="1" xfId="1" applyNumberFormat="1" applyFont="1" applyFill="1" applyBorder="1" applyAlignment="1">
      <alignment horizontal="center"/>
    </xf>
    <xf numFmtId="3" fontId="37" fillId="11" borderId="45" xfId="0" applyNumberFormat="1" applyFont="1" applyFill="1" applyBorder="1" applyAlignment="1">
      <alignment horizontal="right" vertical="top" wrapText="1"/>
    </xf>
    <xf numFmtId="3" fontId="37" fillId="11" borderId="46" xfId="0" applyNumberFormat="1" applyFont="1" applyFill="1" applyBorder="1" applyAlignment="1">
      <alignment horizontal="right" vertical="top" wrapText="1"/>
    </xf>
    <xf numFmtId="3" fontId="37" fillId="11" borderId="47" xfId="0" applyNumberFormat="1" applyFont="1" applyFill="1" applyBorder="1" applyAlignment="1">
      <alignment horizontal="right" vertical="top" wrapText="1"/>
    </xf>
    <xf numFmtId="3" fontId="37" fillId="11" borderId="48" xfId="0" applyNumberFormat="1" applyFont="1" applyFill="1" applyBorder="1" applyAlignment="1">
      <alignment horizontal="right" vertical="top" wrapText="1"/>
    </xf>
    <xf numFmtId="0" fontId="11" fillId="2" borderId="49"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49" fontId="34" fillId="0" borderId="1" xfId="0" applyNumberFormat="1" applyFont="1" applyBorder="1" applyAlignment="1">
      <alignment vertical="top" wrapText="1"/>
    </xf>
    <xf numFmtId="49" fontId="34" fillId="0" borderId="1" xfId="0" applyNumberFormat="1" applyFont="1" applyBorder="1" applyAlignment="1">
      <alignment horizontal="left" vertical="top" wrapText="1"/>
    </xf>
    <xf numFmtId="0" fontId="8" fillId="0" borderId="1" xfId="0" applyFont="1" applyBorder="1"/>
    <xf numFmtId="0" fontId="8" fillId="0" borderId="1" xfId="0" applyFont="1" applyBorder="1" applyAlignment="1">
      <alignment vertical="center" wrapText="1"/>
    </xf>
    <xf numFmtId="49" fontId="34" fillId="0" borderId="42" xfId="0" applyNumberFormat="1" applyFont="1" applyBorder="1" applyAlignment="1">
      <alignment vertical="top" wrapText="1"/>
    </xf>
    <xf numFmtId="0" fontId="32" fillId="0" borderId="0" xfId="0" applyFont="1" applyAlignment="1">
      <alignment vertical="center"/>
    </xf>
    <xf numFmtId="0" fontId="38" fillId="0" borderId="0" xfId="0" applyFont="1" applyAlignment="1">
      <alignment horizontal="left" vertical="center" indent="5"/>
    </xf>
    <xf numFmtId="0" fontId="39" fillId="0" borderId="0" xfId="0" applyFont="1" applyAlignment="1">
      <alignment horizontal="left" vertical="center" indent="10"/>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1" fillId="0" borderId="7" xfId="0" applyFont="1" applyBorder="1" applyAlignment="1">
      <alignment horizontal="left" vertical="center"/>
    </xf>
    <xf numFmtId="0" fontId="11" fillId="0" borderId="0" xfId="0" applyFont="1" applyAlignment="1">
      <alignment horizontal="left" vertical="center"/>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7" xfId="0" applyFont="1" applyFill="1" applyBorder="1" applyAlignment="1">
      <alignment horizontal="center" vertical="center"/>
    </xf>
    <xf numFmtId="0" fontId="2" fillId="5" borderId="4" xfId="0" applyFont="1" applyFill="1" applyBorder="1" applyAlignment="1">
      <alignment horizontal="left"/>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0" fontId="11" fillId="2" borderId="8" xfId="0" applyFont="1" applyFill="1" applyBorder="1" applyAlignment="1">
      <alignment horizontal="left" vertical="center"/>
    </xf>
    <xf numFmtId="0" fontId="2" fillId="2" borderId="1" xfId="0" applyFont="1" applyFill="1" applyBorder="1"/>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2" fillId="2" borderId="43" xfId="0" applyFont="1" applyFill="1" applyBorder="1"/>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25" fillId="2" borderId="0" xfId="0" applyFont="1" applyFill="1" applyAlignment="1">
      <alignment horizontal="left"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9" fillId="3" borderId="12" xfId="0" applyFont="1" applyFill="1" applyBorder="1" applyAlignment="1">
      <alignment horizontal="center" vertical="center" wrapText="1"/>
    </xf>
    <xf numFmtId="0" fontId="19" fillId="3" borderId="37"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0" borderId="39"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2" borderId="37" xfId="0" applyFont="1" applyFill="1" applyBorder="1" applyAlignment="1">
      <alignment horizontal="center" vertical="top" wrapText="1"/>
    </xf>
    <xf numFmtId="0" fontId="8" fillId="2" borderId="50" xfId="0" applyFont="1" applyFill="1" applyBorder="1" applyAlignment="1">
      <alignment horizontal="center" vertical="top" wrapText="1"/>
    </xf>
    <xf numFmtId="0" fontId="28" fillId="2" borderId="0" xfId="2" applyFont="1" applyFill="1" applyAlignment="1">
      <alignment horizontal="left" vertical="top"/>
    </xf>
    <xf numFmtId="0" fontId="8" fillId="0" borderId="5" xfId="0" applyFont="1" applyBorder="1" applyAlignment="1">
      <alignment horizontal="left"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93F4B9-21FA-4FC1-A29A-30BAE23203AB}" name="Table_Facility_List_Staging_8_26_2013.accdb_114" displayName="Table_Facility_List_Staging_8_26_2013.accdb_114" ref="A7:AE128"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2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55" t="s">
        <v>578</v>
      </c>
    </row>
    <row r="2" spans="1:1" ht="51.75" customHeight="1" x14ac:dyDescent="0.35">
      <c r="A2" s="54" t="s">
        <v>51</v>
      </c>
    </row>
    <row r="3" spans="1:1" ht="76.400000000000006" customHeight="1" x14ac:dyDescent="0.35">
      <c r="A3" s="54" t="s">
        <v>628</v>
      </c>
    </row>
    <row r="4" spans="1:1" ht="22.5" customHeight="1" x14ac:dyDescent="0.35">
      <c r="A4" s="54" t="s">
        <v>577</v>
      </c>
    </row>
    <row r="5" spans="1:1" ht="36.75" customHeight="1" x14ac:dyDescent="0.35">
      <c r="A5" s="54" t="s">
        <v>549</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zoomScaleNormal="100" workbookViewId="0">
      <selection activeCell="G9" sqref="G9"/>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28"/>
  </cols>
  <sheetData>
    <row r="1" spans="1:56" s="4" customFormat="1" ht="55.4" customHeight="1" x14ac:dyDescent="0.35">
      <c r="A1" s="228" t="s">
        <v>50</v>
      </c>
      <c r="B1" s="228"/>
      <c r="C1" s="228"/>
      <c r="D1" s="228"/>
      <c r="E1" s="28"/>
      <c r="F1" s="28"/>
      <c r="G1" s="28"/>
      <c r="H1" s="28"/>
      <c r="I1" s="31"/>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6" s="4" customFormat="1" ht="55.4" customHeight="1" x14ac:dyDescent="0.35">
      <c r="A2" s="229" t="s">
        <v>51</v>
      </c>
      <c r="B2" s="229"/>
      <c r="C2" s="229"/>
      <c r="D2" s="229"/>
      <c r="E2" s="28"/>
      <c r="F2" s="28"/>
      <c r="G2" s="28"/>
      <c r="H2" s="28"/>
      <c r="I2" s="31"/>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6" s="4" customFormat="1" ht="13.4" customHeight="1" x14ac:dyDescent="0.35">
      <c r="A3" s="28"/>
      <c r="B3" s="28"/>
      <c r="C3" s="28"/>
      <c r="D3" s="28"/>
      <c r="E3" s="28"/>
      <c r="F3" s="28"/>
      <c r="G3" s="35"/>
      <c r="H3" s="28"/>
      <c r="I3" s="31"/>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6" ht="55.4" customHeight="1" x14ac:dyDescent="0.35">
      <c r="A4" s="227" t="s">
        <v>629</v>
      </c>
      <c r="B4" s="227"/>
      <c r="C4" s="227"/>
      <c r="D4" s="227"/>
      <c r="E4" s="72"/>
      <c r="F4" s="72"/>
      <c r="G4" s="72"/>
      <c r="H4" s="72"/>
      <c r="I4" s="73"/>
      <c r="J4" s="31"/>
      <c r="K4" s="28"/>
      <c r="L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6" ht="50.15" customHeight="1" x14ac:dyDescent="0.35">
      <c r="A5" s="230" t="s">
        <v>630</v>
      </c>
      <c r="B5" s="230"/>
      <c r="C5" s="230"/>
      <c r="D5" s="48"/>
      <c r="E5" s="28"/>
      <c r="F5" s="28"/>
      <c r="G5" s="28"/>
      <c r="H5" s="28"/>
      <c r="I5" s="31"/>
      <c r="J5" s="31"/>
      <c r="K5" s="28"/>
      <c r="L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6" x14ac:dyDescent="0.35">
      <c r="A6" s="53" t="s">
        <v>550</v>
      </c>
      <c r="B6" s="53" t="s">
        <v>551</v>
      </c>
      <c r="C6" s="53" t="s">
        <v>54</v>
      </c>
      <c r="D6" s="28"/>
      <c r="E6" s="28"/>
      <c r="F6" s="28"/>
      <c r="G6" s="28"/>
      <c r="H6" s="28"/>
      <c r="I6" s="31"/>
      <c r="J6" s="31"/>
      <c r="K6" s="28"/>
      <c r="L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6" x14ac:dyDescent="0.35">
      <c r="A7" s="49" t="s">
        <v>552</v>
      </c>
      <c r="B7" s="51">
        <v>89260</v>
      </c>
      <c r="C7" s="136">
        <v>502.00008962581222</v>
      </c>
      <c r="D7" s="28"/>
      <c r="E7" s="28"/>
      <c r="F7" s="28"/>
      <c r="G7" s="28"/>
      <c r="H7" s="28"/>
      <c r="I7" s="31"/>
      <c r="J7" s="31"/>
      <c r="K7" s="28"/>
      <c r="L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6" x14ac:dyDescent="0.35">
      <c r="A8" s="49" t="s">
        <v>580</v>
      </c>
      <c r="B8" s="51">
        <v>770</v>
      </c>
      <c r="C8" s="136">
        <v>968.95194805194808</v>
      </c>
      <c r="D8" s="28"/>
      <c r="E8" s="28"/>
      <c r="F8" s="28"/>
      <c r="G8" s="28"/>
      <c r="H8" s="28"/>
      <c r="I8" s="31"/>
      <c r="J8" s="31"/>
      <c r="K8" s="28"/>
      <c r="L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6" x14ac:dyDescent="0.35">
      <c r="A9" s="49" t="s">
        <v>579</v>
      </c>
      <c r="B9" s="51">
        <v>67166</v>
      </c>
      <c r="C9" s="136">
        <v>617.74728285144272</v>
      </c>
      <c r="D9" s="28"/>
      <c r="E9" s="28"/>
      <c r="F9" s="28"/>
      <c r="G9" s="28"/>
      <c r="H9" s="28"/>
      <c r="I9" s="31"/>
      <c r="J9" s="31"/>
      <c r="K9" s="28"/>
      <c r="L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6" x14ac:dyDescent="0.35">
      <c r="A10" s="49" t="s">
        <v>581</v>
      </c>
      <c r="B10" s="51">
        <v>565</v>
      </c>
      <c r="C10" s="136">
        <v>918.66371681415933</v>
      </c>
      <c r="D10" s="48"/>
      <c r="E10" s="28"/>
      <c r="F10" s="28"/>
      <c r="G10" s="28"/>
      <c r="H10" s="28"/>
      <c r="I10" s="31"/>
      <c r="J10" s="31"/>
      <c r="K10" s="28"/>
      <c r="L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6" x14ac:dyDescent="0.35">
      <c r="A11" s="50" t="s">
        <v>1</v>
      </c>
      <c r="B11" s="52">
        <v>157761</v>
      </c>
      <c r="C11" s="137">
        <v>555.05023421504677</v>
      </c>
      <c r="D11" s="28"/>
      <c r="E11" s="28"/>
      <c r="F11" s="28"/>
      <c r="G11" s="28"/>
      <c r="H11" s="28"/>
      <c r="I11" s="31"/>
      <c r="J11" s="31"/>
      <c r="K11" s="28"/>
      <c r="L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6" ht="15.75" customHeight="1" x14ac:dyDescent="0.35">
      <c r="A12" s="231" t="s">
        <v>633</v>
      </c>
      <c r="B12" s="231"/>
      <c r="C12" s="231"/>
      <c r="D12" s="28"/>
      <c r="E12" s="28"/>
      <c r="F12" s="28"/>
      <c r="G12" s="28"/>
      <c r="H12" s="28"/>
      <c r="I12" s="31"/>
      <c r="J12" s="31"/>
      <c r="K12" s="28"/>
      <c r="L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6" ht="15.9" customHeight="1" x14ac:dyDescent="0.35">
      <c r="A13" s="231" t="s">
        <v>634</v>
      </c>
      <c r="B13" s="231"/>
      <c r="C13" s="231"/>
      <c r="D13" s="28"/>
      <c r="E13" s="28"/>
      <c r="F13" s="28"/>
      <c r="G13" s="28"/>
      <c r="H13" s="28"/>
      <c r="I13" s="31"/>
      <c r="J13" s="31"/>
      <c r="K13" s="28"/>
      <c r="L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6" ht="14.4" customHeight="1" x14ac:dyDescent="0.35">
      <c r="A14" s="226"/>
      <c r="B14" s="226"/>
      <c r="C14" s="226"/>
      <c r="D14" s="28"/>
      <c r="E14" s="28"/>
      <c r="F14" s="28"/>
      <c r="G14" s="28"/>
      <c r="H14" s="28"/>
      <c r="I14" s="31"/>
      <c r="J14" s="31"/>
      <c r="K14" s="28"/>
      <c r="L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6" ht="15.9" customHeight="1" x14ac:dyDescent="0.35">
      <c r="A15" s="226"/>
      <c r="B15" s="226"/>
      <c r="C15" s="226"/>
      <c r="D15" s="28"/>
      <c r="E15" s="28"/>
      <c r="F15" s="28"/>
      <c r="G15" s="28"/>
      <c r="H15" s="28"/>
      <c r="I15" s="31"/>
      <c r="J15" s="31"/>
      <c r="K15" s="28"/>
      <c r="L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6" ht="34.4" customHeight="1" thickBot="1" x14ac:dyDescent="0.4">
      <c r="A16" s="226" t="s">
        <v>632</v>
      </c>
      <c r="B16" s="226"/>
      <c r="C16" s="226"/>
      <c r="D16" s="28"/>
      <c r="E16" s="28"/>
      <c r="F16" s="28"/>
      <c r="G16" s="28"/>
      <c r="H16" s="28"/>
      <c r="I16" s="28"/>
      <c r="J16" s="28"/>
      <c r="K16" s="28"/>
      <c r="L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ht="30" x14ac:dyDescent="0.35">
      <c r="A17" s="61" t="s">
        <v>587</v>
      </c>
      <c r="B17" s="62" t="s">
        <v>551</v>
      </c>
      <c r="C17" s="62" t="s">
        <v>588</v>
      </c>
      <c r="D17" s="28"/>
      <c r="E17" s="28"/>
      <c r="F17" s="28"/>
      <c r="G17" s="28"/>
      <c r="H17" s="28"/>
      <c r="I17" s="28"/>
      <c r="J17" s="28"/>
      <c r="K17" s="28"/>
      <c r="L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spans="1:56" ht="16" thickBot="1" x14ac:dyDescent="0.4">
      <c r="A18" s="63" t="s">
        <v>1</v>
      </c>
      <c r="B18" s="64">
        <v>157761</v>
      </c>
      <c r="C18" s="65">
        <v>555.05023421504677</v>
      </c>
      <c r="D18" s="28"/>
      <c r="E18" s="28"/>
      <c r="F18" s="28"/>
      <c r="G18" s="28"/>
      <c r="H18" s="28"/>
      <c r="I18" s="28"/>
      <c r="J18" s="28"/>
      <c r="K18" s="28"/>
      <c r="L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6" ht="15.5" thickTop="1" x14ac:dyDescent="0.35">
      <c r="A19" s="66" t="s">
        <v>554</v>
      </c>
      <c r="B19" s="67">
        <v>4651</v>
      </c>
      <c r="C19" s="68">
        <v>525.10707374758113</v>
      </c>
      <c r="D19" s="28"/>
      <c r="E19" s="28"/>
      <c r="F19" s="28"/>
      <c r="G19" s="28"/>
      <c r="H19" s="28"/>
      <c r="I19" s="28"/>
      <c r="J19" s="28"/>
      <c r="K19" s="28"/>
      <c r="L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ht="15.5" x14ac:dyDescent="0.35">
      <c r="A20" s="69" t="s">
        <v>78</v>
      </c>
      <c r="B20" s="70">
        <v>626</v>
      </c>
      <c r="C20" s="71">
        <v>303.35463258785944</v>
      </c>
      <c r="D20" s="28"/>
      <c r="E20" s="28"/>
      <c r="F20" s="28"/>
      <c r="G20" s="28"/>
      <c r="H20" s="28"/>
      <c r="I20" s="28"/>
      <c r="J20" s="28"/>
      <c r="K20" s="28"/>
      <c r="L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ht="15.5" x14ac:dyDescent="0.35">
      <c r="A21" s="69" t="s">
        <v>553</v>
      </c>
      <c r="B21" s="70">
        <v>3110</v>
      </c>
      <c r="C21" s="71">
        <v>324.98456591639871</v>
      </c>
      <c r="D21" s="28"/>
      <c r="E21" s="28"/>
      <c r="F21" s="28"/>
      <c r="G21" s="28"/>
      <c r="H21" s="28"/>
      <c r="I21" s="28"/>
      <c r="J21" s="28"/>
      <c r="K21" s="28"/>
      <c r="L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6" ht="15.5" x14ac:dyDescent="0.35">
      <c r="A22" s="69" t="s">
        <v>23</v>
      </c>
      <c r="B22" s="70">
        <v>915</v>
      </c>
      <c r="C22" s="71">
        <v>1357.0174863387979</v>
      </c>
      <c r="D22" s="28"/>
      <c r="E22" s="28"/>
      <c r="F22" s="28"/>
      <c r="G22" s="28"/>
      <c r="H22" s="28"/>
      <c r="I22" s="28"/>
      <c r="J22" s="28"/>
      <c r="K22" s="28"/>
      <c r="L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6" x14ac:dyDescent="0.35">
      <c r="A23" s="66" t="s">
        <v>555</v>
      </c>
      <c r="B23" s="67">
        <v>2281</v>
      </c>
      <c r="C23" s="68">
        <v>687.52696185883383</v>
      </c>
      <c r="D23" s="28"/>
      <c r="E23" s="28"/>
      <c r="F23" s="28"/>
      <c r="G23" s="28"/>
      <c r="H23" s="28"/>
      <c r="I23" s="28"/>
      <c r="J23" s="28"/>
      <c r="K23" s="28"/>
      <c r="L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6" ht="15.5" x14ac:dyDescent="0.35">
      <c r="A24" s="69" t="s">
        <v>78</v>
      </c>
      <c r="B24" s="70">
        <v>293</v>
      </c>
      <c r="C24" s="71">
        <v>429.02389078498294</v>
      </c>
      <c r="D24" s="28"/>
      <c r="E24" s="28"/>
      <c r="F24" s="28"/>
      <c r="G24" s="28"/>
      <c r="H24" s="28"/>
      <c r="I24" s="28"/>
      <c r="J24" s="28"/>
      <c r="K24" s="28"/>
      <c r="L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6" ht="15.5" x14ac:dyDescent="0.35">
      <c r="A25" s="69" t="s">
        <v>553</v>
      </c>
      <c r="B25" s="70">
        <v>1555</v>
      </c>
      <c r="C25" s="71">
        <v>602.32218649517688</v>
      </c>
      <c r="D25" s="28"/>
      <c r="E25" s="28"/>
      <c r="F25" s="28"/>
      <c r="G25" s="28"/>
      <c r="H25" s="28"/>
      <c r="I25" s="28"/>
      <c r="J25" s="28"/>
      <c r="K25" s="28"/>
      <c r="L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spans="1:56" ht="15.5" x14ac:dyDescent="0.35">
      <c r="A26" s="69" t="s">
        <v>23</v>
      </c>
      <c r="B26" s="70">
        <v>433</v>
      </c>
      <c r="C26" s="71">
        <v>1168.4387990762125</v>
      </c>
      <c r="D26" s="28"/>
      <c r="E26" s="28"/>
      <c r="F26" s="28"/>
      <c r="G26" s="28"/>
      <c r="H26" s="28"/>
      <c r="I26" s="28"/>
      <c r="J26" s="28"/>
      <c r="K26" s="28"/>
      <c r="L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27" spans="1:56" x14ac:dyDescent="0.35">
      <c r="A27" s="66" t="s">
        <v>556</v>
      </c>
      <c r="B27" s="67">
        <v>5929</v>
      </c>
      <c r="C27" s="68">
        <v>154.7475122280317</v>
      </c>
      <c r="D27" s="28"/>
      <c r="E27" s="28"/>
      <c r="F27" s="28"/>
      <c r="G27" s="28"/>
      <c r="H27" s="28"/>
      <c r="I27" s="28"/>
      <c r="J27" s="28"/>
      <c r="K27" s="28"/>
      <c r="L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row>
    <row r="28" spans="1:56" ht="15.5" x14ac:dyDescent="0.35">
      <c r="A28" s="69" t="s">
        <v>78</v>
      </c>
      <c r="B28" s="70">
        <v>1798</v>
      </c>
      <c r="C28" s="71">
        <v>115.01056729699667</v>
      </c>
      <c r="D28" s="28"/>
      <c r="E28" s="28"/>
      <c r="F28" s="28"/>
      <c r="G28" s="28"/>
      <c r="H28" s="28"/>
      <c r="I28" s="28"/>
      <c r="J28" s="28"/>
      <c r="K28" s="28"/>
      <c r="L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row>
    <row r="29" spans="1:56" ht="15.5" x14ac:dyDescent="0.35">
      <c r="A29" s="69" t="s">
        <v>553</v>
      </c>
      <c r="B29" s="70">
        <v>4052</v>
      </c>
      <c r="C29" s="71">
        <v>159.46692991115498</v>
      </c>
      <c r="D29" s="28"/>
      <c r="E29" s="28"/>
      <c r="F29" s="28"/>
      <c r="G29" s="28"/>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row>
    <row r="30" spans="1:56" ht="15.5" x14ac:dyDescent="0.35">
      <c r="A30" s="69" t="s">
        <v>23</v>
      </c>
      <c r="B30" s="70">
        <v>79</v>
      </c>
      <c r="C30" s="71">
        <v>817.07594936708858</v>
      </c>
      <c r="D30" s="28"/>
      <c r="E30" s="28"/>
      <c r="F30" s="28"/>
      <c r="G30" s="28"/>
      <c r="H30" s="28"/>
      <c r="I30" s="28"/>
      <c r="J30" s="28"/>
      <c r="K30" s="28"/>
      <c r="L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row>
    <row r="31" spans="1:56" x14ac:dyDescent="0.35">
      <c r="A31" s="66" t="s">
        <v>557</v>
      </c>
      <c r="B31" s="67">
        <v>569</v>
      </c>
      <c r="C31" s="68">
        <v>1141.7416520210895</v>
      </c>
      <c r="D31" s="28"/>
      <c r="E31" s="28"/>
      <c r="F31" s="28"/>
      <c r="G31" s="28"/>
      <c r="H31" s="28"/>
      <c r="I31" s="28"/>
      <c r="J31" s="28"/>
      <c r="K31" s="28"/>
      <c r="L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row>
    <row r="32" spans="1:56" ht="15.5" x14ac:dyDescent="0.35">
      <c r="A32" s="69" t="s">
        <v>78</v>
      </c>
      <c r="B32" s="70">
        <v>43</v>
      </c>
      <c r="C32" s="71">
        <v>188.11627906976744</v>
      </c>
      <c r="D32" s="28"/>
      <c r="E32" s="28"/>
      <c r="F32" s="28"/>
      <c r="G32" s="28"/>
      <c r="H32" s="28"/>
      <c r="I32" s="28"/>
      <c r="J32" s="28"/>
      <c r="K32" s="28"/>
      <c r="L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row>
    <row r="33" spans="1:56" ht="15.5" x14ac:dyDescent="0.35">
      <c r="A33" s="69" t="s">
        <v>553</v>
      </c>
      <c r="B33" s="70">
        <v>65</v>
      </c>
      <c r="C33" s="71">
        <v>348.98461538461538</v>
      </c>
      <c r="D33" s="28"/>
      <c r="E33" s="28"/>
      <c r="F33" s="28"/>
      <c r="G33" s="28"/>
      <c r="H33" s="28"/>
      <c r="I33" s="28"/>
      <c r="J33" s="28"/>
      <c r="K33" s="28"/>
      <c r="L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row>
    <row r="34" spans="1:56" ht="15.5" x14ac:dyDescent="0.35">
      <c r="A34" s="69" t="s">
        <v>23</v>
      </c>
      <c r="B34" s="70">
        <v>461</v>
      </c>
      <c r="C34" s="71">
        <v>1342.4685466377441</v>
      </c>
      <c r="D34" s="28"/>
      <c r="E34" s="28"/>
      <c r="F34" s="28"/>
      <c r="G34" s="28"/>
      <c r="H34" s="28"/>
      <c r="I34" s="28"/>
      <c r="J34" s="28"/>
      <c r="K34" s="28"/>
      <c r="L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row>
    <row r="35" spans="1:56" x14ac:dyDescent="0.35">
      <c r="A35" s="66" t="s">
        <v>558</v>
      </c>
      <c r="B35" s="67">
        <v>9053</v>
      </c>
      <c r="C35" s="68">
        <v>862.64707831658018</v>
      </c>
      <c r="D35" s="28"/>
      <c r="E35" s="28"/>
      <c r="F35" s="28"/>
      <c r="G35" s="28"/>
      <c r="H35" s="28"/>
      <c r="I35" s="28"/>
      <c r="J35" s="28"/>
      <c r="K35" s="28"/>
      <c r="L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row>
    <row r="36" spans="1:56" ht="15.5" x14ac:dyDescent="0.35">
      <c r="A36" s="69" t="s">
        <v>78</v>
      </c>
      <c r="B36" s="70">
        <v>745</v>
      </c>
      <c r="C36" s="71">
        <v>476.8738255033557</v>
      </c>
      <c r="D36" s="28"/>
      <c r="E36" s="28"/>
      <c r="F36" s="28"/>
      <c r="G36" s="28"/>
      <c r="H36" s="28"/>
      <c r="I36" s="28"/>
      <c r="J36" s="28"/>
      <c r="K36" s="28"/>
      <c r="L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row>
    <row r="37" spans="1:56" ht="15.5" x14ac:dyDescent="0.35">
      <c r="A37" s="69" t="s">
        <v>553</v>
      </c>
      <c r="B37" s="70">
        <v>6000</v>
      </c>
      <c r="C37" s="71">
        <v>611.79016666666666</v>
      </c>
      <c r="D37" s="28"/>
      <c r="E37" s="28"/>
      <c r="F37" s="28"/>
      <c r="G37" s="28"/>
      <c r="H37" s="28"/>
      <c r="I37" s="28"/>
      <c r="J37" s="28"/>
      <c r="K37" s="28"/>
      <c r="L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row>
    <row r="38" spans="1:56" ht="15.5" x14ac:dyDescent="0.35">
      <c r="A38" s="69" t="s">
        <v>23</v>
      </c>
      <c r="B38" s="70">
        <v>2308</v>
      </c>
      <c r="C38" s="71">
        <v>1639.311958405546</v>
      </c>
      <c r="D38" s="28"/>
      <c r="E38" s="28"/>
      <c r="F38" s="28"/>
      <c r="G38" s="28"/>
      <c r="H38" s="28"/>
      <c r="I38" s="28"/>
      <c r="J38" s="28"/>
      <c r="K38" s="28"/>
      <c r="L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row>
    <row r="39" spans="1:56" x14ac:dyDescent="0.35">
      <c r="A39" s="66" t="s">
        <v>559</v>
      </c>
      <c r="B39" s="67">
        <v>2809</v>
      </c>
      <c r="C39" s="68">
        <v>244.71804912780348</v>
      </c>
      <c r="D39" s="28"/>
      <c r="E39" s="28"/>
      <c r="F39" s="28"/>
      <c r="G39" s="28"/>
      <c r="H39" s="28"/>
      <c r="I39" s="28"/>
      <c r="J39" s="28"/>
      <c r="K39" s="28"/>
      <c r="L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row>
    <row r="40" spans="1:56" ht="15.5" x14ac:dyDescent="0.35">
      <c r="A40" s="69" t="s">
        <v>78</v>
      </c>
      <c r="B40" s="70">
        <v>249</v>
      </c>
      <c r="C40" s="71">
        <v>245.19277108433735</v>
      </c>
      <c r="D40" s="28"/>
      <c r="E40" s="28"/>
      <c r="F40" s="28"/>
      <c r="G40" s="28"/>
      <c r="H40" s="28"/>
      <c r="I40" s="28"/>
      <c r="J40" s="28"/>
      <c r="K40" s="28"/>
      <c r="L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row>
    <row r="41" spans="1:56" ht="15.5" x14ac:dyDescent="0.35">
      <c r="A41" s="69" t="s">
        <v>553</v>
      </c>
      <c r="B41" s="70">
        <v>2484</v>
      </c>
      <c r="C41" s="71">
        <v>221.03502415458937</v>
      </c>
      <c r="D41" s="28"/>
      <c r="E41" s="28"/>
      <c r="F41" s="28"/>
      <c r="G41" s="28"/>
      <c r="H41" s="28"/>
      <c r="I41" s="28"/>
      <c r="J41" s="28"/>
      <c r="K41" s="28"/>
      <c r="L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row>
    <row r="42" spans="1:56" ht="15.5" x14ac:dyDescent="0.35">
      <c r="A42" s="69" t="s">
        <v>23</v>
      </c>
      <c r="B42" s="70">
        <v>76</v>
      </c>
      <c r="C42" s="71">
        <v>1017.2236842105264</v>
      </c>
      <c r="D42" s="28"/>
      <c r="E42" s="28"/>
      <c r="F42" s="28"/>
      <c r="G42" s="28"/>
      <c r="H42" s="28"/>
      <c r="I42" s="28"/>
      <c r="J42" s="28"/>
      <c r="K42" s="28"/>
      <c r="L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row>
    <row r="43" spans="1:56" x14ac:dyDescent="0.35">
      <c r="A43" s="66" t="s">
        <v>560</v>
      </c>
      <c r="B43" s="67">
        <v>2781</v>
      </c>
      <c r="C43" s="68">
        <v>804.72995325422505</v>
      </c>
      <c r="D43" s="28"/>
      <c r="E43" s="28"/>
      <c r="F43" s="28"/>
      <c r="G43" s="28"/>
      <c r="H43" s="28"/>
      <c r="I43" s="28"/>
      <c r="J43" s="28"/>
      <c r="K43" s="28"/>
      <c r="L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row>
    <row r="44" spans="1:56" ht="15.5" x14ac:dyDescent="0.35">
      <c r="A44" s="69" t="s">
        <v>78</v>
      </c>
      <c r="B44" s="70">
        <v>22</v>
      </c>
      <c r="C44" s="71">
        <v>164.95454545454547</v>
      </c>
      <c r="D44" s="28"/>
      <c r="E44" s="28"/>
      <c r="F44" s="28"/>
      <c r="G44" s="28"/>
      <c r="H44" s="28"/>
      <c r="I44" s="28"/>
      <c r="J44" s="28"/>
      <c r="K44" s="28"/>
      <c r="L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row>
    <row r="45" spans="1:56" ht="15.5" x14ac:dyDescent="0.35">
      <c r="A45" s="69" t="s">
        <v>553</v>
      </c>
      <c r="B45" s="70">
        <v>2210</v>
      </c>
      <c r="C45" s="71">
        <v>552.07918552036199</v>
      </c>
      <c r="D45" s="28"/>
      <c r="E45" s="28"/>
      <c r="F45" s="28"/>
      <c r="G45" s="28"/>
      <c r="H45" s="28"/>
      <c r="I45" s="28"/>
      <c r="J45" s="28"/>
      <c r="K45" s="28"/>
      <c r="L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row>
    <row r="46" spans="1:56" ht="15.5" x14ac:dyDescent="0.35">
      <c r="A46" s="69" t="s">
        <v>23</v>
      </c>
      <c r="B46" s="70">
        <v>549</v>
      </c>
      <c r="C46" s="71">
        <v>1847.4134790528233</v>
      </c>
      <c r="D46" s="28"/>
      <c r="E46" s="28"/>
      <c r="F46" s="28"/>
      <c r="G46" s="28"/>
      <c r="H46" s="28"/>
      <c r="I46" s="28"/>
      <c r="J46" s="28"/>
      <c r="K46" s="28"/>
      <c r="L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row>
    <row r="47" spans="1:56" x14ac:dyDescent="0.35">
      <c r="A47" s="66" t="s">
        <v>561</v>
      </c>
      <c r="B47" s="67">
        <v>8460</v>
      </c>
      <c r="C47" s="68">
        <v>1005.1966903073286</v>
      </c>
      <c r="D47" s="28"/>
      <c r="E47" s="28"/>
      <c r="F47" s="28"/>
      <c r="G47" s="28"/>
      <c r="H47" s="28"/>
      <c r="I47" s="28"/>
      <c r="J47" s="28"/>
      <c r="K47" s="28"/>
      <c r="L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row>
    <row r="48" spans="1:56" ht="15.5" x14ac:dyDescent="0.35">
      <c r="A48" s="69" t="s">
        <v>78</v>
      </c>
      <c r="B48" s="70">
        <v>170</v>
      </c>
      <c r="C48" s="71">
        <v>353.43529411764706</v>
      </c>
      <c r="D48" s="28"/>
      <c r="E48" s="28"/>
      <c r="F48" s="28"/>
      <c r="G48" s="28"/>
      <c r="H48" s="28"/>
      <c r="I48" s="28"/>
      <c r="J48" s="28"/>
      <c r="K48" s="28"/>
      <c r="L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row>
    <row r="49" spans="1:56" ht="15.5" x14ac:dyDescent="0.35">
      <c r="A49" s="69" t="s">
        <v>553</v>
      </c>
      <c r="B49" s="70">
        <v>6665</v>
      </c>
      <c r="C49" s="71">
        <v>832.84111027756944</v>
      </c>
      <c r="D49" s="28"/>
      <c r="E49" s="28"/>
      <c r="F49" s="28"/>
      <c r="G49" s="28"/>
      <c r="H49" s="28"/>
      <c r="I49" s="28"/>
      <c r="J49" s="28"/>
      <c r="K49" s="28"/>
      <c r="L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row>
    <row r="50" spans="1:56" ht="15.5" x14ac:dyDescent="0.35">
      <c r="A50" s="69" t="s">
        <v>23</v>
      </c>
      <c r="B50" s="70">
        <v>1625</v>
      </c>
      <c r="C50" s="71">
        <v>1780.3040000000001</v>
      </c>
      <c r="D50" s="28"/>
      <c r="E50" s="28"/>
      <c r="F50" s="28"/>
      <c r="G50" s="28"/>
      <c r="H50" s="28"/>
      <c r="I50" s="28"/>
      <c r="J50" s="28"/>
      <c r="K50" s="28"/>
      <c r="L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row>
    <row r="51" spans="1:56" x14ac:dyDescent="0.35">
      <c r="A51" s="66" t="s">
        <v>562</v>
      </c>
      <c r="B51" s="67">
        <v>8061</v>
      </c>
      <c r="C51" s="68">
        <v>173.14303436298226</v>
      </c>
      <c r="D51" s="28"/>
      <c r="E51" s="28"/>
      <c r="F51" s="28"/>
      <c r="G51" s="28"/>
      <c r="H51" s="28"/>
      <c r="I51" s="28"/>
      <c r="J51" s="28"/>
      <c r="K51" s="28"/>
      <c r="L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row>
    <row r="52" spans="1:56" ht="15.5" x14ac:dyDescent="0.35">
      <c r="A52" s="69" t="s">
        <v>78</v>
      </c>
      <c r="B52" s="70">
        <v>4414</v>
      </c>
      <c r="C52" s="71">
        <v>60.790892614408698</v>
      </c>
      <c r="D52" s="28"/>
      <c r="E52" s="28"/>
      <c r="F52" s="28"/>
      <c r="G52" s="28"/>
      <c r="H52" s="28"/>
      <c r="I52" s="28"/>
      <c r="J52" s="28"/>
      <c r="K52" s="28"/>
      <c r="L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row>
    <row r="53" spans="1:56" ht="15.5" x14ac:dyDescent="0.35">
      <c r="A53" s="69" t="s">
        <v>553</v>
      </c>
      <c r="B53" s="70">
        <v>2477</v>
      </c>
      <c r="C53" s="71">
        <v>124.04400484457004</v>
      </c>
      <c r="D53" s="28"/>
      <c r="E53" s="28"/>
      <c r="F53" s="28"/>
      <c r="G53" s="28"/>
      <c r="H53" s="28"/>
      <c r="I53" s="28"/>
      <c r="J53" s="28"/>
      <c r="K53" s="28"/>
      <c r="L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row>
    <row r="54" spans="1:56" ht="15.5" x14ac:dyDescent="0.35">
      <c r="A54" s="69" t="s">
        <v>23</v>
      </c>
      <c r="B54" s="70">
        <v>1170</v>
      </c>
      <c r="C54" s="71">
        <v>700.95555555555552</v>
      </c>
      <c r="D54" s="28"/>
      <c r="E54" s="28"/>
      <c r="F54" s="28"/>
      <c r="G54" s="28"/>
      <c r="H54" s="28"/>
      <c r="I54" s="28"/>
      <c r="J54" s="28"/>
      <c r="K54" s="28"/>
      <c r="L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row>
    <row r="55" spans="1:56" x14ac:dyDescent="0.35">
      <c r="A55" s="66" t="s">
        <v>631</v>
      </c>
      <c r="B55" s="67">
        <v>11701</v>
      </c>
      <c r="C55" s="68">
        <v>55.230664045808048</v>
      </c>
      <c r="D55" s="28"/>
      <c r="E55" s="28"/>
      <c r="F55" s="28"/>
      <c r="G55" s="28"/>
      <c r="H55" s="28"/>
      <c r="I55" s="28"/>
      <c r="J55" s="28"/>
      <c r="K55" s="28"/>
      <c r="L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row>
    <row r="56" spans="1:56" ht="15.5" x14ac:dyDescent="0.35">
      <c r="A56" s="69" t="s">
        <v>78</v>
      </c>
      <c r="B56" s="70">
        <v>4226</v>
      </c>
      <c r="C56" s="71">
        <v>61.025319451017509</v>
      </c>
      <c r="D56" s="28"/>
      <c r="E56" s="28"/>
      <c r="F56" s="28"/>
      <c r="G56" s="28"/>
      <c r="H56" s="28"/>
      <c r="I56" s="28"/>
      <c r="J56" s="28"/>
      <c r="K56" s="28"/>
      <c r="L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row>
    <row r="57" spans="1:56" ht="15.5" x14ac:dyDescent="0.35">
      <c r="A57" s="69" t="s">
        <v>553</v>
      </c>
      <c r="B57" s="70">
        <v>6038</v>
      </c>
      <c r="C57" s="71">
        <v>58.920503477972836</v>
      </c>
      <c r="D57" s="28"/>
      <c r="E57" s="28"/>
      <c r="F57" s="28"/>
      <c r="G57" s="28"/>
      <c r="H57" s="28"/>
      <c r="I57" s="28"/>
      <c r="J57" s="28"/>
      <c r="K57" s="28"/>
      <c r="L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row>
    <row r="58" spans="1:56" ht="15.5" x14ac:dyDescent="0.35">
      <c r="A58" s="69" t="s">
        <v>23</v>
      </c>
      <c r="B58" s="70">
        <v>1437</v>
      </c>
      <c r="C58" s="71">
        <v>22.685455810716771</v>
      </c>
      <c r="D58" s="28"/>
      <c r="E58" s="28"/>
      <c r="F58" s="28"/>
      <c r="G58" s="28"/>
      <c r="H58" s="28"/>
      <c r="I58" s="28"/>
      <c r="J58" s="28"/>
      <c r="K58" s="28"/>
      <c r="L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row>
    <row r="59" spans="1:56" x14ac:dyDescent="0.35">
      <c r="A59" s="66" t="s">
        <v>563</v>
      </c>
      <c r="B59" s="67">
        <v>3280</v>
      </c>
      <c r="C59" s="68">
        <v>206.68719512195122</v>
      </c>
      <c r="D59" s="28"/>
      <c r="E59" s="28"/>
      <c r="F59" s="28"/>
      <c r="G59" s="28"/>
      <c r="H59" s="28"/>
      <c r="I59" s="28"/>
      <c r="J59" s="28"/>
      <c r="K59" s="28"/>
      <c r="L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row>
    <row r="60" spans="1:56" ht="15.5" x14ac:dyDescent="0.35">
      <c r="A60" s="69" t="s">
        <v>78</v>
      </c>
      <c r="B60" s="70">
        <v>1434</v>
      </c>
      <c r="C60" s="71">
        <v>192.17364016736403</v>
      </c>
      <c r="D60" s="28"/>
      <c r="E60" s="28"/>
      <c r="F60" s="28"/>
      <c r="G60" s="28"/>
      <c r="H60" s="28"/>
      <c r="I60" s="28"/>
      <c r="J60" s="28"/>
      <c r="K60" s="28"/>
      <c r="L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row>
    <row r="61" spans="1:56" ht="15.5" x14ac:dyDescent="0.35">
      <c r="A61" s="69" t="s">
        <v>553</v>
      </c>
      <c r="B61" s="70">
        <v>1825</v>
      </c>
      <c r="C61" s="71">
        <v>211.55342465753424</v>
      </c>
      <c r="D61" s="28"/>
      <c r="E61" s="28"/>
      <c r="F61" s="28"/>
      <c r="G61" s="28"/>
      <c r="H61" s="28"/>
      <c r="I61" s="28"/>
      <c r="J61" s="28"/>
      <c r="K61" s="28"/>
      <c r="L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row>
    <row r="62" spans="1:56" ht="15.5" x14ac:dyDescent="0.35">
      <c r="A62" s="69" t="s">
        <v>23</v>
      </c>
      <c r="B62" s="70">
        <v>21</v>
      </c>
      <c r="C62" s="71">
        <v>774.85714285714289</v>
      </c>
      <c r="D62" s="28"/>
      <c r="E62" s="28"/>
      <c r="F62" s="28"/>
      <c r="G62" s="28"/>
      <c r="H62" s="28"/>
      <c r="I62" s="28"/>
      <c r="J62" s="28"/>
      <c r="K62" s="28"/>
      <c r="L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row>
    <row r="63" spans="1:56" x14ac:dyDescent="0.35">
      <c r="A63" s="66" t="s">
        <v>564</v>
      </c>
      <c r="B63" s="67">
        <v>11925</v>
      </c>
      <c r="C63" s="68">
        <v>890.01702306079665</v>
      </c>
      <c r="D63" s="28"/>
      <c r="E63" s="28"/>
      <c r="F63" s="28"/>
      <c r="G63" s="28"/>
      <c r="H63" s="28"/>
      <c r="I63" s="28"/>
      <c r="J63" s="28"/>
      <c r="K63" s="28"/>
      <c r="L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row>
    <row r="64" spans="1:56" ht="15.5" x14ac:dyDescent="0.35">
      <c r="A64" s="69" t="s">
        <v>78</v>
      </c>
      <c r="B64" s="70">
        <v>1909</v>
      </c>
      <c r="C64" s="71">
        <v>388.40125720272391</v>
      </c>
      <c r="D64" s="28"/>
      <c r="E64" s="28"/>
      <c r="F64" s="28"/>
      <c r="G64" s="28"/>
      <c r="H64" s="28"/>
      <c r="I64" s="28"/>
      <c r="J64" s="28"/>
      <c r="K64" s="28"/>
      <c r="L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row>
    <row r="65" spans="1:56" ht="15.5" x14ac:dyDescent="0.35">
      <c r="A65" s="69" t="s">
        <v>553</v>
      </c>
      <c r="B65" s="70">
        <v>4576</v>
      </c>
      <c r="C65" s="71">
        <v>614.07277097902102</v>
      </c>
      <c r="D65" s="28"/>
      <c r="E65" s="28"/>
      <c r="F65" s="28"/>
      <c r="G65" s="28"/>
      <c r="H65" s="28"/>
      <c r="I65" s="28"/>
      <c r="J65" s="28"/>
      <c r="K65" s="28"/>
      <c r="L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row>
    <row r="66" spans="1:56" ht="15.5" x14ac:dyDescent="0.35">
      <c r="A66" s="69" t="s">
        <v>23</v>
      </c>
      <c r="B66" s="70">
        <v>5440</v>
      </c>
      <c r="C66" s="71">
        <v>1298.1613970588235</v>
      </c>
      <c r="D66" s="28"/>
      <c r="E66" s="28"/>
      <c r="F66" s="28"/>
      <c r="G66" s="28"/>
      <c r="H66" s="28"/>
      <c r="I66" s="28"/>
      <c r="J66" s="28"/>
      <c r="K66" s="28"/>
      <c r="L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row>
    <row r="67" spans="1:56" x14ac:dyDescent="0.35">
      <c r="A67" s="66" t="s">
        <v>565</v>
      </c>
      <c r="B67" s="67">
        <v>11033</v>
      </c>
      <c r="C67" s="68">
        <v>275.89930209371886</v>
      </c>
      <c r="D67" s="28"/>
      <c r="E67" s="28"/>
      <c r="F67" s="28"/>
      <c r="G67" s="28"/>
      <c r="H67" s="28"/>
      <c r="I67" s="28"/>
      <c r="J67" s="28"/>
      <c r="K67" s="28"/>
      <c r="L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row>
    <row r="68" spans="1:56" ht="15.5" x14ac:dyDescent="0.35">
      <c r="A68" s="69" t="s">
        <v>78</v>
      </c>
      <c r="B68" s="70">
        <v>2002</v>
      </c>
      <c r="C68" s="71">
        <v>198.42757242757241</v>
      </c>
      <c r="D68" s="28"/>
      <c r="E68" s="28"/>
      <c r="F68" s="28"/>
      <c r="G68" s="28"/>
      <c r="H68" s="28"/>
      <c r="I68" s="28"/>
      <c r="J68" s="28"/>
      <c r="K68" s="28"/>
      <c r="L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row>
    <row r="69" spans="1:56" ht="15.5" x14ac:dyDescent="0.35">
      <c r="A69" s="69" t="s">
        <v>553</v>
      </c>
      <c r="B69" s="70">
        <v>8881</v>
      </c>
      <c r="C69" s="71">
        <v>289.2614570431258</v>
      </c>
      <c r="D69" s="28"/>
      <c r="E69" s="28"/>
      <c r="F69" s="28"/>
      <c r="G69" s="28"/>
      <c r="H69" s="28"/>
      <c r="I69" s="28"/>
      <c r="J69" s="28"/>
      <c r="K69" s="28"/>
      <c r="L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row>
    <row r="70" spans="1:56" ht="15.5" x14ac:dyDescent="0.35">
      <c r="A70" s="69" t="s">
        <v>23</v>
      </c>
      <c r="B70" s="70">
        <v>150</v>
      </c>
      <c r="C70" s="71">
        <v>518.76</v>
      </c>
      <c r="D70" s="28"/>
      <c r="E70" s="28"/>
      <c r="F70" s="28"/>
      <c r="G70" s="28"/>
      <c r="H70" s="28"/>
      <c r="I70" s="28"/>
      <c r="J70" s="28"/>
      <c r="K70" s="28"/>
      <c r="L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row>
    <row r="71" spans="1:56" x14ac:dyDescent="0.35">
      <c r="A71" s="66" t="s">
        <v>566</v>
      </c>
      <c r="B71" s="67">
        <v>3315</v>
      </c>
      <c r="C71" s="68">
        <v>568.75294117647059</v>
      </c>
      <c r="D71" s="28"/>
      <c r="E71" s="28"/>
      <c r="F71" s="28"/>
      <c r="G71" s="28"/>
      <c r="H71" s="28"/>
      <c r="I71" s="28"/>
      <c r="J71" s="28"/>
      <c r="K71" s="28"/>
      <c r="L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row>
    <row r="72" spans="1:56" ht="15.5" x14ac:dyDescent="0.35">
      <c r="A72" s="69" t="s">
        <v>78</v>
      </c>
      <c r="B72" s="70">
        <v>242</v>
      </c>
      <c r="C72" s="71">
        <v>396.22314049586777</v>
      </c>
      <c r="D72" s="28"/>
      <c r="E72" s="28"/>
      <c r="F72" s="28"/>
      <c r="G72" s="28"/>
      <c r="H72" s="28"/>
      <c r="I72" s="28"/>
      <c r="J72" s="28"/>
      <c r="K72" s="28"/>
      <c r="L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row>
    <row r="73" spans="1:56" ht="15.5" x14ac:dyDescent="0.35">
      <c r="A73" s="69" t="s">
        <v>553</v>
      </c>
      <c r="B73" s="70">
        <v>2821</v>
      </c>
      <c r="C73" s="71">
        <v>537.84686281460472</v>
      </c>
      <c r="D73" s="28"/>
      <c r="E73" s="28"/>
      <c r="F73" s="28"/>
      <c r="G73" s="28"/>
      <c r="H73" s="28"/>
      <c r="I73" s="28"/>
      <c r="J73" s="28"/>
      <c r="K73" s="28"/>
      <c r="L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row>
    <row r="74" spans="1:56" ht="15.5" x14ac:dyDescent="0.35">
      <c r="A74" s="69" t="s">
        <v>23</v>
      </c>
      <c r="B74" s="70">
        <v>252</v>
      </c>
      <c r="C74" s="71">
        <v>1080.4126984126983</v>
      </c>
      <c r="D74" s="28"/>
      <c r="E74" s="28"/>
      <c r="F74" s="28"/>
      <c r="G74" s="28"/>
      <c r="H74" s="28"/>
      <c r="I74" s="28"/>
      <c r="J74" s="28"/>
      <c r="K74" s="28"/>
      <c r="L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row>
    <row r="75" spans="1:56" x14ac:dyDescent="0.35">
      <c r="A75" s="66" t="s">
        <v>567</v>
      </c>
      <c r="B75" s="67">
        <v>6435</v>
      </c>
      <c r="C75" s="68">
        <v>286.9073815073815</v>
      </c>
      <c r="D75" s="28"/>
      <c r="E75" s="28"/>
      <c r="F75" s="28"/>
      <c r="G75" s="28"/>
      <c r="H75" s="28"/>
      <c r="I75" s="28"/>
      <c r="J75" s="28"/>
      <c r="K75" s="28"/>
      <c r="L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row>
    <row r="76" spans="1:56" ht="15.5" x14ac:dyDescent="0.35">
      <c r="A76" s="69" t="s">
        <v>78</v>
      </c>
      <c r="B76" s="70">
        <v>559</v>
      </c>
      <c r="C76" s="71">
        <v>283.12343470483006</v>
      </c>
      <c r="D76" s="28"/>
      <c r="E76" s="28"/>
      <c r="F76" s="28"/>
      <c r="G76" s="28"/>
      <c r="H76" s="28"/>
      <c r="I76" s="28"/>
      <c r="J76" s="28"/>
      <c r="K76" s="28"/>
      <c r="L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row>
    <row r="77" spans="1:56" ht="15.5" x14ac:dyDescent="0.35">
      <c r="A77" s="69" t="s">
        <v>553</v>
      </c>
      <c r="B77" s="70">
        <v>5419</v>
      </c>
      <c r="C77" s="71">
        <v>191.25724303377007</v>
      </c>
      <c r="D77" s="28"/>
      <c r="E77" s="28"/>
      <c r="F77" s="28"/>
      <c r="G77" s="28"/>
      <c r="H77" s="28"/>
      <c r="I77" s="28"/>
      <c r="J77" s="28"/>
      <c r="K77" s="28"/>
      <c r="L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row>
    <row r="78" spans="1:56" ht="15.5" x14ac:dyDescent="0.35">
      <c r="A78" s="69" t="s">
        <v>23</v>
      </c>
      <c r="B78" s="70">
        <v>457</v>
      </c>
      <c r="C78" s="71">
        <v>1425.7330415754923</v>
      </c>
      <c r="D78" s="28"/>
      <c r="E78" s="28"/>
      <c r="F78" s="28"/>
      <c r="G78" s="28"/>
      <c r="H78" s="28"/>
      <c r="I78" s="28"/>
      <c r="J78" s="28"/>
      <c r="K78" s="28"/>
      <c r="L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row>
    <row r="79" spans="1:56" x14ac:dyDescent="0.35">
      <c r="A79" s="66" t="s">
        <v>568</v>
      </c>
      <c r="B79" s="67">
        <v>12207</v>
      </c>
      <c r="C79" s="68">
        <v>775.1614647333497</v>
      </c>
      <c r="D79" s="28"/>
      <c r="E79" s="28"/>
      <c r="F79" s="28"/>
      <c r="G79" s="28"/>
      <c r="H79" s="28"/>
      <c r="I79" s="28"/>
      <c r="J79" s="28"/>
      <c r="K79" s="28"/>
      <c r="L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row>
    <row r="80" spans="1:56" ht="15.5" x14ac:dyDescent="0.35">
      <c r="A80" s="69" t="s">
        <v>78</v>
      </c>
      <c r="B80" s="70">
        <v>827</v>
      </c>
      <c r="C80" s="71">
        <v>280.54050785973396</v>
      </c>
      <c r="D80" s="28"/>
      <c r="E80" s="28"/>
      <c r="F80" s="28"/>
      <c r="G80" s="28"/>
      <c r="H80" s="28"/>
      <c r="I80" s="28"/>
      <c r="J80" s="28"/>
      <c r="K80" s="28"/>
      <c r="L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row>
    <row r="81" spans="1:56" ht="15.5" x14ac:dyDescent="0.35">
      <c r="A81" s="69" t="s">
        <v>553</v>
      </c>
      <c r="B81" s="70">
        <v>9404</v>
      </c>
      <c r="C81" s="71">
        <v>600.23894087622284</v>
      </c>
      <c r="D81" s="28"/>
      <c r="E81" s="28"/>
      <c r="F81" s="28"/>
      <c r="G81" s="28"/>
      <c r="H81" s="28"/>
      <c r="I81" s="28"/>
      <c r="J81" s="28"/>
      <c r="K81" s="28"/>
      <c r="L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row>
    <row r="82" spans="1:56" ht="15.5" x14ac:dyDescent="0.35">
      <c r="A82" s="69" t="s">
        <v>23</v>
      </c>
      <c r="B82" s="70">
        <v>1976</v>
      </c>
      <c r="C82" s="71">
        <v>1814.6467611336031</v>
      </c>
      <c r="D82" s="28"/>
      <c r="E82" s="28"/>
      <c r="F82" s="28"/>
      <c r="G82" s="28"/>
      <c r="H82" s="28"/>
      <c r="I82" s="28"/>
      <c r="J82" s="28"/>
      <c r="K82" s="28"/>
      <c r="L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row>
    <row r="83" spans="1:56" x14ac:dyDescent="0.35">
      <c r="A83" s="66" t="s">
        <v>569</v>
      </c>
      <c r="B83" s="67">
        <v>3485</v>
      </c>
      <c r="C83" s="68">
        <v>421.58622668579625</v>
      </c>
      <c r="D83" s="28"/>
      <c r="E83" s="28"/>
      <c r="F83" s="28"/>
      <c r="G83" s="28"/>
      <c r="H83" s="28"/>
      <c r="I83" s="28"/>
      <c r="J83" s="28"/>
      <c r="K83" s="28"/>
      <c r="L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row>
    <row r="84" spans="1:56" ht="15.5" x14ac:dyDescent="0.35">
      <c r="A84" s="69" t="s">
        <v>78</v>
      </c>
      <c r="B84" s="70">
        <v>103</v>
      </c>
      <c r="C84" s="71">
        <v>287.18446601941747</v>
      </c>
      <c r="D84" s="28"/>
      <c r="E84" s="28"/>
      <c r="F84" s="28"/>
      <c r="G84" s="28"/>
      <c r="H84" s="28"/>
      <c r="I84" s="28"/>
      <c r="J84" s="28"/>
      <c r="K84" s="28"/>
      <c r="L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row>
    <row r="85" spans="1:56" ht="15.5" x14ac:dyDescent="0.35">
      <c r="A85" s="69" t="s">
        <v>553</v>
      </c>
      <c r="B85" s="70">
        <v>3201</v>
      </c>
      <c r="C85" s="71">
        <v>389.11683848797253</v>
      </c>
      <c r="D85" s="28"/>
      <c r="E85" s="28"/>
      <c r="F85" s="28"/>
      <c r="G85" s="28"/>
      <c r="H85" s="28"/>
      <c r="I85" s="28"/>
      <c r="J85" s="28"/>
      <c r="K85" s="28"/>
      <c r="L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row>
    <row r="86" spans="1:56" ht="15.5" x14ac:dyDescent="0.35">
      <c r="A86" s="69" t="s">
        <v>23</v>
      </c>
      <c r="B86" s="70">
        <v>181</v>
      </c>
      <c r="C86" s="71">
        <v>1072.2928176795581</v>
      </c>
      <c r="D86" s="28"/>
      <c r="E86" s="28"/>
      <c r="F86" s="28"/>
      <c r="G86" s="28"/>
      <c r="H86" s="28"/>
      <c r="I86" s="28"/>
      <c r="J86" s="28"/>
      <c r="K86" s="28"/>
      <c r="L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row>
    <row r="87" spans="1:56" x14ac:dyDescent="0.35">
      <c r="A87" s="66" t="s">
        <v>570</v>
      </c>
      <c r="B87" s="67">
        <v>5753</v>
      </c>
      <c r="C87" s="68">
        <v>92.112636885103427</v>
      </c>
      <c r="D87" s="28"/>
      <c r="E87" s="28"/>
      <c r="F87" s="28"/>
      <c r="G87" s="28"/>
      <c r="H87" s="28"/>
      <c r="I87" s="28"/>
      <c r="J87" s="28"/>
      <c r="K87" s="28"/>
      <c r="L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row>
    <row r="88" spans="1:56" ht="15.5" x14ac:dyDescent="0.35">
      <c r="A88" s="69" t="s">
        <v>78</v>
      </c>
      <c r="B88" s="70">
        <v>3049</v>
      </c>
      <c r="C88" s="71">
        <v>56.326664480157426</v>
      </c>
      <c r="D88" s="28"/>
      <c r="E88" s="28"/>
      <c r="F88" s="28"/>
      <c r="G88" s="28"/>
      <c r="H88" s="28"/>
      <c r="I88" s="28"/>
      <c r="J88" s="28"/>
      <c r="K88" s="28"/>
      <c r="L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row>
    <row r="89" spans="1:56" ht="15.5" x14ac:dyDescent="0.35">
      <c r="A89" s="69" t="s">
        <v>553</v>
      </c>
      <c r="B89" s="70">
        <v>2184</v>
      </c>
      <c r="C89" s="71">
        <v>157.75366300366301</v>
      </c>
      <c r="D89" s="28"/>
      <c r="E89" s="28"/>
      <c r="F89" s="28"/>
      <c r="G89" s="28"/>
      <c r="H89" s="28"/>
      <c r="I89" s="28"/>
      <c r="J89" s="28"/>
      <c r="K89" s="28"/>
      <c r="L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row>
    <row r="90" spans="1:56" ht="15.5" x14ac:dyDescent="0.35">
      <c r="A90" s="69" t="s">
        <v>23</v>
      </c>
      <c r="B90" s="70">
        <v>520</v>
      </c>
      <c r="C90" s="71">
        <v>26.25</v>
      </c>
      <c r="D90" s="28"/>
      <c r="E90" s="28"/>
      <c r="F90" s="28"/>
      <c r="G90" s="28"/>
      <c r="H90" s="28"/>
      <c r="I90" s="28"/>
      <c r="J90" s="28"/>
      <c r="K90" s="28"/>
      <c r="L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row>
    <row r="91" spans="1:56" x14ac:dyDescent="0.35">
      <c r="A91" s="66" t="s">
        <v>571</v>
      </c>
      <c r="B91" s="67">
        <v>4088</v>
      </c>
      <c r="C91" s="68">
        <v>857.76247553816052</v>
      </c>
      <c r="D91" s="28"/>
      <c r="E91" s="28"/>
      <c r="F91" s="28"/>
      <c r="G91" s="28"/>
      <c r="H91" s="28"/>
      <c r="I91" s="28"/>
      <c r="J91" s="28"/>
      <c r="K91" s="28"/>
      <c r="L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row>
    <row r="92" spans="1:56" ht="15.5" x14ac:dyDescent="0.35">
      <c r="A92" s="69" t="s">
        <v>78</v>
      </c>
      <c r="B92" s="70">
        <v>272</v>
      </c>
      <c r="C92" s="71">
        <v>363.10661764705884</v>
      </c>
      <c r="D92" s="28"/>
      <c r="E92" s="28"/>
      <c r="F92" s="28"/>
      <c r="G92" s="28"/>
      <c r="H92" s="28"/>
      <c r="I92" s="28"/>
      <c r="J92" s="28"/>
      <c r="K92" s="28"/>
      <c r="L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row>
    <row r="93" spans="1:56" ht="15.5" x14ac:dyDescent="0.35">
      <c r="A93" s="69" t="s">
        <v>553</v>
      </c>
      <c r="B93" s="70">
        <v>3446</v>
      </c>
      <c r="C93" s="71">
        <v>831.87405687753915</v>
      </c>
      <c r="D93" s="28"/>
      <c r="E93" s="28"/>
      <c r="F93" s="28"/>
      <c r="G93" s="28"/>
      <c r="H93" s="28"/>
      <c r="I93" s="28"/>
      <c r="J93" s="28"/>
      <c r="K93" s="28"/>
      <c r="L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spans="1:56" ht="15.5" x14ac:dyDescent="0.35">
      <c r="A94" s="69" t="s">
        <v>23</v>
      </c>
      <c r="B94" s="70">
        <v>370</v>
      </c>
      <c r="C94" s="71">
        <v>1462.5135135135135</v>
      </c>
      <c r="D94" s="28"/>
      <c r="E94" s="28"/>
      <c r="F94" s="28"/>
      <c r="G94" s="28"/>
      <c r="H94" s="28"/>
      <c r="I94" s="28"/>
      <c r="J94" s="28"/>
      <c r="K94" s="28"/>
      <c r="L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row>
    <row r="95" spans="1:56" x14ac:dyDescent="0.35">
      <c r="A95" s="66" t="s">
        <v>572</v>
      </c>
      <c r="B95" s="67">
        <v>9760</v>
      </c>
      <c r="C95" s="68">
        <v>159.81588114754098</v>
      </c>
      <c r="D95" s="28"/>
      <c r="E95" s="28"/>
      <c r="F95" s="28"/>
      <c r="G95" s="28"/>
      <c r="H95" s="28"/>
      <c r="I95" s="28"/>
      <c r="J95" s="28"/>
      <c r="K95" s="28"/>
      <c r="L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row>
    <row r="96" spans="1:56" ht="15.5" x14ac:dyDescent="0.35">
      <c r="A96" s="69" t="s">
        <v>78</v>
      </c>
      <c r="B96" s="70">
        <v>3033</v>
      </c>
      <c r="C96" s="71">
        <v>66.447411803494887</v>
      </c>
      <c r="D96" s="28"/>
      <c r="E96" s="28"/>
      <c r="F96" s="28"/>
      <c r="G96" s="28"/>
      <c r="H96" s="28"/>
      <c r="I96" s="28"/>
      <c r="J96" s="28"/>
      <c r="K96" s="28"/>
      <c r="L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row>
    <row r="97" spans="1:56" ht="15.5" x14ac:dyDescent="0.35">
      <c r="A97" s="69" t="s">
        <v>553</v>
      </c>
      <c r="B97" s="70">
        <v>4907</v>
      </c>
      <c r="C97" s="71">
        <v>156.85897697167312</v>
      </c>
      <c r="D97" s="28"/>
      <c r="E97" s="28"/>
      <c r="F97" s="28"/>
      <c r="G97" s="28"/>
      <c r="H97" s="28"/>
      <c r="I97" s="28"/>
      <c r="J97" s="28"/>
      <c r="K97" s="28"/>
      <c r="L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row>
    <row r="98" spans="1:56" ht="15.5" x14ac:dyDescent="0.35">
      <c r="A98" s="69" t="s">
        <v>23</v>
      </c>
      <c r="B98" s="70">
        <v>1820</v>
      </c>
      <c r="C98" s="71">
        <v>323.38516483516486</v>
      </c>
      <c r="D98" s="28"/>
      <c r="E98" s="28"/>
      <c r="F98" s="28"/>
      <c r="G98" s="28"/>
      <c r="H98" s="28"/>
      <c r="I98" s="28"/>
      <c r="J98" s="28"/>
      <c r="K98" s="28"/>
      <c r="L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row>
    <row r="99" spans="1:56" x14ac:dyDescent="0.35">
      <c r="A99" s="66" t="s">
        <v>573</v>
      </c>
      <c r="B99" s="67">
        <v>4617</v>
      </c>
      <c r="C99" s="68">
        <v>576.0948667966212</v>
      </c>
      <c r="D99" s="28"/>
      <c r="E99" s="28"/>
      <c r="F99" s="28"/>
      <c r="G99" s="28"/>
      <c r="H99" s="28"/>
      <c r="I99" s="28"/>
      <c r="J99" s="28"/>
      <c r="K99" s="28"/>
      <c r="L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row>
    <row r="100" spans="1:56" ht="15.5" x14ac:dyDescent="0.35">
      <c r="A100" s="69" t="s">
        <v>78</v>
      </c>
      <c r="B100" s="70">
        <v>2155</v>
      </c>
      <c r="C100" s="71">
        <v>175.26496519721579</v>
      </c>
      <c r="D100" s="28"/>
      <c r="E100" s="28"/>
      <c r="F100" s="28"/>
      <c r="G100" s="28"/>
      <c r="H100" s="28"/>
      <c r="I100" s="28"/>
      <c r="J100" s="28"/>
      <c r="K100" s="28"/>
      <c r="L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row>
    <row r="101" spans="1:56" ht="15.5" x14ac:dyDescent="0.35">
      <c r="A101" s="69" t="s">
        <v>553</v>
      </c>
      <c r="B101" s="70">
        <v>1851</v>
      </c>
      <c r="C101" s="71">
        <v>771.01134521880067</v>
      </c>
      <c r="D101" s="28"/>
      <c r="E101" s="28"/>
      <c r="F101" s="28"/>
      <c r="G101" s="28"/>
      <c r="H101" s="28"/>
      <c r="I101" s="28"/>
      <c r="J101" s="28"/>
      <c r="K101" s="28"/>
      <c r="L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row>
    <row r="102" spans="1:56" ht="15.5" x14ac:dyDescent="0.35">
      <c r="A102" s="69" t="s">
        <v>23</v>
      </c>
      <c r="B102" s="70">
        <v>611</v>
      </c>
      <c r="C102" s="71">
        <v>1399.3322422258593</v>
      </c>
      <c r="D102" s="28"/>
      <c r="E102" s="28"/>
      <c r="F102" s="28"/>
      <c r="G102" s="28"/>
      <c r="H102" s="28"/>
      <c r="I102" s="28"/>
      <c r="J102" s="28"/>
      <c r="K102" s="28"/>
      <c r="L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row>
    <row r="103" spans="1:56" x14ac:dyDescent="0.35">
      <c r="A103" s="66" t="s">
        <v>574</v>
      </c>
      <c r="B103" s="67">
        <v>12724</v>
      </c>
      <c r="C103" s="68">
        <v>1088.3928795976108</v>
      </c>
      <c r="D103" s="28"/>
      <c r="E103" s="28"/>
      <c r="F103" s="28"/>
      <c r="G103" s="28"/>
      <c r="H103" s="28"/>
      <c r="I103" s="28"/>
      <c r="J103" s="28"/>
      <c r="K103" s="28"/>
      <c r="L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row>
    <row r="104" spans="1:56" ht="15.5" x14ac:dyDescent="0.35">
      <c r="A104" s="69" t="s">
        <v>78</v>
      </c>
      <c r="B104" s="70">
        <v>1455</v>
      </c>
      <c r="C104" s="71">
        <v>556.45223367697599</v>
      </c>
      <c r="D104" s="28"/>
      <c r="E104" s="28"/>
      <c r="F104" s="28"/>
      <c r="G104" s="28"/>
      <c r="H104" s="28"/>
      <c r="I104" s="28"/>
      <c r="J104" s="28"/>
      <c r="K104" s="28"/>
      <c r="L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row>
    <row r="105" spans="1:56" ht="15.5" x14ac:dyDescent="0.35">
      <c r="A105" s="69" t="s">
        <v>553</v>
      </c>
      <c r="B105" s="70">
        <v>5746</v>
      </c>
      <c r="C105" s="71">
        <v>729.24173337974241</v>
      </c>
      <c r="D105" s="28"/>
      <c r="E105" s="28"/>
      <c r="F105" s="28"/>
      <c r="G105" s="28"/>
      <c r="H105" s="28"/>
      <c r="I105" s="28"/>
      <c r="J105" s="28"/>
      <c r="K105" s="28"/>
      <c r="L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row>
    <row r="106" spans="1:56" ht="15.5" x14ac:dyDescent="0.35">
      <c r="A106" s="69" t="s">
        <v>23</v>
      </c>
      <c r="B106" s="70">
        <v>5523</v>
      </c>
      <c r="C106" s="71">
        <v>1602.1817852616332</v>
      </c>
      <c r="D106" s="28"/>
      <c r="E106" s="28"/>
      <c r="F106" s="28"/>
      <c r="G106" s="28"/>
      <c r="H106" s="28"/>
      <c r="I106" s="28"/>
      <c r="J106" s="28"/>
      <c r="K106" s="28"/>
      <c r="L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row>
    <row r="107" spans="1:56" x14ac:dyDescent="0.35">
      <c r="A107" s="66" t="s">
        <v>575</v>
      </c>
      <c r="B107" s="67">
        <v>5121</v>
      </c>
      <c r="C107" s="68">
        <v>841.14450302675255</v>
      </c>
      <c r="D107" s="28"/>
      <c r="E107" s="28"/>
      <c r="F107" s="28"/>
      <c r="G107" s="28"/>
      <c r="H107" s="28"/>
      <c r="I107" s="28"/>
      <c r="J107" s="28"/>
      <c r="K107" s="28"/>
      <c r="L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row>
    <row r="108" spans="1:56" ht="15.5" x14ac:dyDescent="0.35">
      <c r="A108" s="69" t="s">
        <v>78</v>
      </c>
      <c r="B108" s="70">
        <v>313</v>
      </c>
      <c r="C108" s="71">
        <v>206.61341853035142</v>
      </c>
      <c r="D108" s="28"/>
      <c r="E108" s="28"/>
      <c r="F108" s="28"/>
      <c r="G108" s="28"/>
      <c r="H108" s="28"/>
      <c r="I108" s="28"/>
      <c r="J108" s="28"/>
      <c r="K108" s="28"/>
      <c r="L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row>
    <row r="109" spans="1:56" ht="15.5" x14ac:dyDescent="0.35">
      <c r="A109" s="69" t="s">
        <v>553</v>
      </c>
      <c r="B109" s="70">
        <v>3622</v>
      </c>
      <c r="C109" s="71">
        <v>650.5982882385423</v>
      </c>
      <c r="D109" s="28"/>
      <c r="E109" s="28"/>
      <c r="F109" s="28"/>
      <c r="G109" s="28"/>
      <c r="H109" s="28"/>
      <c r="I109" s="28"/>
      <c r="J109" s="28"/>
      <c r="K109" s="28"/>
      <c r="L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row>
    <row r="110" spans="1:56" ht="15.5" x14ac:dyDescent="0.35">
      <c r="A110" s="69" t="s">
        <v>23</v>
      </c>
      <c r="B110" s="70">
        <v>1186</v>
      </c>
      <c r="C110" s="71">
        <v>1590.5261382799326</v>
      </c>
      <c r="D110" s="28"/>
      <c r="E110" s="28"/>
      <c r="F110" s="28"/>
      <c r="G110" s="28"/>
      <c r="H110" s="28"/>
      <c r="I110" s="28"/>
      <c r="J110" s="28"/>
      <c r="K110" s="28"/>
      <c r="L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row>
    <row r="111" spans="1:56" x14ac:dyDescent="0.35">
      <c r="A111" s="66" t="s">
        <v>576</v>
      </c>
      <c r="B111" s="67">
        <v>2836</v>
      </c>
      <c r="C111" s="68">
        <v>1085.3776445698165</v>
      </c>
      <c r="D111" s="28"/>
      <c r="E111" s="28"/>
      <c r="F111" s="28"/>
      <c r="G111" s="28"/>
      <c r="H111" s="28"/>
      <c r="I111" s="28"/>
      <c r="J111" s="28"/>
      <c r="K111" s="28"/>
      <c r="L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row>
    <row r="112" spans="1:56" ht="15.5" x14ac:dyDescent="0.35">
      <c r="A112" s="69" t="s">
        <v>78</v>
      </c>
      <c r="B112" s="70">
        <v>290</v>
      </c>
      <c r="C112" s="71">
        <v>310.80344827586208</v>
      </c>
      <c r="D112" s="28"/>
      <c r="E112" s="28"/>
      <c r="F112" s="28"/>
      <c r="G112" s="28"/>
      <c r="H112" s="28"/>
      <c r="I112" s="28"/>
      <c r="J112" s="28"/>
      <c r="K112" s="28"/>
      <c r="L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spans="1:56" ht="15.5" x14ac:dyDescent="0.35">
      <c r="A113" s="69" t="s">
        <v>553</v>
      </c>
      <c r="B113" s="70">
        <v>1673</v>
      </c>
      <c r="C113" s="71">
        <v>821.59772863120145</v>
      </c>
      <c r="D113" s="28"/>
      <c r="E113" s="28"/>
      <c r="F113" s="28"/>
      <c r="G113" s="28"/>
      <c r="H113" s="28"/>
      <c r="I113" s="28"/>
      <c r="J113" s="28"/>
      <c r="K113" s="28"/>
      <c r="L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spans="1:56" ht="15.5" x14ac:dyDescent="0.35">
      <c r="A114" s="69" t="s">
        <v>23</v>
      </c>
      <c r="B114" s="70">
        <v>873</v>
      </c>
      <c r="C114" s="71">
        <v>1848.184421534937</v>
      </c>
      <c r="D114" s="28"/>
      <c r="E114" s="28"/>
      <c r="F114" s="28"/>
      <c r="G114" s="28"/>
      <c r="H114" s="28"/>
      <c r="I114" s="28"/>
      <c r="J114" s="28"/>
      <c r="K114" s="28"/>
      <c r="L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row>
    <row r="115" spans="1:56" x14ac:dyDescent="0.35">
      <c r="A115" s="66" t="s">
        <v>622</v>
      </c>
      <c r="B115" s="67">
        <v>4887</v>
      </c>
      <c r="C115" s="68">
        <v>453.78923675056274</v>
      </c>
      <c r="D115" s="28"/>
      <c r="E115" s="28"/>
      <c r="F115" s="28"/>
      <c r="G115" s="28"/>
      <c r="H115" s="28"/>
      <c r="I115" s="28"/>
      <c r="J115" s="28"/>
      <c r="K115" s="28"/>
      <c r="L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row>
    <row r="116" spans="1:56" ht="15.5" x14ac:dyDescent="0.35">
      <c r="A116" s="69" t="s">
        <v>78</v>
      </c>
      <c r="B116" s="70">
        <v>476</v>
      </c>
      <c r="C116" s="71">
        <v>442.09453781512605</v>
      </c>
      <c r="D116" s="28"/>
      <c r="E116" s="28"/>
      <c r="F116" s="28"/>
      <c r="G116" s="28"/>
      <c r="H116" s="28"/>
      <c r="I116" s="28"/>
      <c r="J116" s="28"/>
      <c r="K116" s="28"/>
      <c r="L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row>
    <row r="117" spans="1:56" ht="15.5" x14ac:dyDescent="0.35">
      <c r="A117" s="69" t="s">
        <v>553</v>
      </c>
      <c r="B117" s="70">
        <v>4290</v>
      </c>
      <c r="C117" s="71">
        <v>437.68601398601396</v>
      </c>
      <c r="D117" s="28"/>
      <c r="E117" s="28"/>
      <c r="F117" s="28"/>
      <c r="G117" s="28"/>
      <c r="H117" s="28"/>
      <c r="I117" s="28"/>
      <c r="J117" s="28"/>
      <c r="K117" s="28"/>
      <c r="L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row>
    <row r="118" spans="1:56" ht="15.5" x14ac:dyDescent="0.35">
      <c r="A118" s="69" t="s">
        <v>23</v>
      </c>
      <c r="B118" s="70">
        <v>121</v>
      </c>
      <c r="C118" s="71">
        <v>1070.7272727272727</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1FC9-8BC3-4F15-B512-5F7E9EE4A3E4}">
  <dimension ref="A1:AX125"/>
  <sheetViews>
    <sheetView showGridLines="0" zoomScaleNormal="100" zoomScaleSheetLayoutView="70" zoomScalePageLayoutView="90" workbookViewId="0">
      <selection sqref="A1:D1"/>
    </sheetView>
  </sheetViews>
  <sheetFormatPr defaultRowHeight="14.5" x14ac:dyDescent="0.35"/>
  <cols>
    <col min="1" max="1" width="36.453125" customWidth="1"/>
    <col min="2" max="2" width="20.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1796875"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228" t="s">
        <v>50</v>
      </c>
      <c r="B1" s="228"/>
      <c r="C1" s="228"/>
      <c r="D1" s="228"/>
    </row>
    <row r="2" spans="1:50" s="1" customFormat="1" ht="45.75" customHeight="1" x14ac:dyDescent="0.3">
      <c r="A2" s="229" t="s">
        <v>51</v>
      </c>
      <c r="B2" s="229"/>
      <c r="C2" s="229"/>
      <c r="D2" s="229"/>
      <c r="E2" s="229"/>
      <c r="F2" s="229"/>
      <c r="G2" s="229"/>
      <c r="H2" s="229"/>
      <c r="I2" s="229"/>
      <c r="J2" s="229"/>
      <c r="K2" s="229"/>
      <c r="L2" s="229"/>
      <c r="M2" s="229"/>
      <c r="N2" s="229"/>
      <c r="O2" s="229"/>
      <c r="P2" s="229"/>
      <c r="Q2" s="58"/>
      <c r="R2" s="58"/>
      <c r="S2" s="58"/>
      <c r="T2" s="58"/>
      <c r="U2" s="58"/>
      <c r="V2" s="58"/>
    </row>
    <row r="3" spans="1:50" ht="31.5" customHeight="1" x14ac:dyDescent="0.35">
      <c r="A3" s="227" t="s">
        <v>760</v>
      </c>
      <c r="B3" s="227"/>
      <c r="C3" s="227"/>
      <c r="D3" s="227"/>
      <c r="E3" s="56"/>
      <c r="F3" s="56"/>
      <c r="G3" s="56"/>
      <c r="H3" s="56"/>
      <c r="I3" s="56"/>
      <c r="J3" s="56"/>
      <c r="K3" s="56"/>
      <c r="L3" s="56"/>
      <c r="M3" s="56"/>
      <c r="N3" s="56"/>
      <c r="O3" s="56"/>
      <c r="P3" s="56"/>
      <c r="Q3" s="56"/>
      <c r="R3" s="56"/>
      <c r="S3" s="56"/>
      <c r="T3" s="56"/>
      <c r="U3" s="56"/>
      <c r="V3" s="56"/>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s="6" customFormat="1" ht="30.75" customHeight="1" x14ac:dyDescent="0.3">
      <c r="A4" s="277"/>
      <c r="B4" s="277"/>
      <c r="C4" s="277"/>
      <c r="D4" s="277"/>
      <c r="E4" s="277"/>
      <c r="F4" s="277"/>
      <c r="G4" s="277"/>
      <c r="H4" s="277"/>
      <c r="I4" s="277"/>
      <c r="J4" s="277"/>
      <c r="K4" s="277"/>
      <c r="L4" s="277"/>
      <c r="M4" s="277"/>
      <c r="N4" s="277"/>
      <c r="O4" s="277"/>
      <c r="P4" s="277"/>
      <c r="Q4" s="277"/>
      <c r="R4" s="277"/>
      <c r="S4" s="277"/>
      <c r="T4" s="277"/>
      <c r="U4" s="277"/>
      <c r="V4" s="277"/>
      <c r="W4" s="148"/>
      <c r="X4" s="148"/>
      <c r="Y4" s="148"/>
      <c r="Z4" s="148"/>
    </row>
    <row r="5" spans="1:50" s="1" customFormat="1" ht="7.5" customHeight="1" thickBot="1" x14ac:dyDescent="0.35">
      <c r="A5" s="167"/>
      <c r="B5" s="167"/>
      <c r="C5" s="167"/>
      <c r="D5" s="167"/>
      <c r="E5" s="167"/>
      <c r="F5" s="167"/>
      <c r="G5" s="167"/>
      <c r="H5" s="167"/>
      <c r="I5" s="167"/>
      <c r="J5" s="167"/>
      <c r="K5" s="167"/>
      <c r="L5" s="167"/>
      <c r="M5" s="167"/>
      <c r="N5" s="167"/>
      <c r="O5" s="167"/>
      <c r="P5" s="167"/>
      <c r="Q5" s="167"/>
      <c r="R5" s="167"/>
      <c r="S5" s="167"/>
      <c r="T5" s="167"/>
      <c r="U5" s="167"/>
      <c r="V5" s="167"/>
      <c r="W5" s="2"/>
      <c r="X5" s="2"/>
      <c r="Y5" s="2"/>
      <c r="Z5" s="2"/>
    </row>
    <row r="6" spans="1:50" s="1" customFormat="1" ht="16.5" customHeight="1" x14ac:dyDescent="0.3">
      <c r="A6" s="278"/>
      <c r="B6" s="279"/>
      <c r="C6" s="279"/>
      <c r="D6" s="279"/>
      <c r="E6" s="279"/>
      <c r="F6" s="279"/>
      <c r="G6" s="279"/>
      <c r="H6" s="279"/>
      <c r="I6" s="279"/>
      <c r="J6" s="279"/>
      <c r="K6" s="279"/>
      <c r="L6" s="279"/>
      <c r="M6" s="279"/>
      <c r="N6" s="279"/>
      <c r="O6" s="279"/>
      <c r="P6" s="279"/>
      <c r="Q6" s="279"/>
      <c r="R6" s="279"/>
      <c r="S6" s="279"/>
      <c r="T6" s="279"/>
      <c r="U6" s="279"/>
      <c r="V6" s="280"/>
      <c r="W6" s="2"/>
      <c r="X6" s="2"/>
      <c r="Y6" s="2"/>
      <c r="Z6" s="2"/>
    </row>
    <row r="7" spans="1:50" s="6" customFormat="1" ht="16.5" customHeight="1" x14ac:dyDescent="0.3">
      <c r="A7" s="80"/>
      <c r="B7" s="168"/>
      <c r="C7" s="168"/>
      <c r="D7" s="168"/>
      <c r="E7" s="168"/>
      <c r="F7" s="168"/>
      <c r="G7" s="168"/>
      <c r="H7" s="168"/>
      <c r="J7" s="169"/>
      <c r="K7" s="169"/>
      <c r="L7" s="169"/>
      <c r="N7" s="168"/>
      <c r="O7" s="168"/>
      <c r="P7" s="168"/>
      <c r="Q7" s="168"/>
      <c r="R7" s="168"/>
      <c r="S7" s="168"/>
      <c r="T7" s="168"/>
      <c r="U7" s="168"/>
      <c r="V7" s="38"/>
      <c r="W7" s="39"/>
      <c r="X7" s="39"/>
      <c r="Y7" s="39"/>
      <c r="Z7" s="39"/>
    </row>
    <row r="8" spans="1:50" s="74" customFormat="1" ht="30.65" customHeight="1" x14ac:dyDescent="0.3">
      <c r="A8" s="243" t="s">
        <v>625</v>
      </c>
      <c r="B8" s="244"/>
      <c r="C8" s="244"/>
      <c r="D8" s="244"/>
      <c r="E8" s="164"/>
      <c r="F8" s="164"/>
      <c r="G8" s="244" t="s">
        <v>615</v>
      </c>
      <c r="H8" s="244"/>
      <c r="I8" s="244"/>
      <c r="J8" s="244"/>
      <c r="K8" s="244"/>
      <c r="M8" s="244" t="s">
        <v>627</v>
      </c>
      <c r="N8" s="244"/>
      <c r="O8" s="244"/>
      <c r="P8" s="244"/>
      <c r="Q8" s="244"/>
      <c r="T8" s="170"/>
      <c r="U8" s="170"/>
      <c r="V8" s="162"/>
      <c r="W8" s="75"/>
      <c r="X8" s="75"/>
      <c r="Y8" s="75"/>
      <c r="Z8" s="75"/>
      <c r="AB8" s="171"/>
      <c r="AC8" s="171"/>
    </row>
    <row r="9" spans="1:50" s="6" customFormat="1" ht="28.4" customHeight="1" x14ac:dyDescent="0.3">
      <c r="A9" s="36" t="s">
        <v>611</v>
      </c>
      <c r="B9" s="156" t="s">
        <v>761</v>
      </c>
      <c r="C9" s="156" t="s">
        <v>124</v>
      </c>
      <c r="D9" s="156" t="s">
        <v>1</v>
      </c>
      <c r="E9" s="168"/>
      <c r="F9" s="168"/>
      <c r="G9" s="281" t="s">
        <v>125</v>
      </c>
      <c r="H9" s="282"/>
      <c r="I9" s="77" t="s">
        <v>761</v>
      </c>
      <c r="J9" s="77" t="s">
        <v>124</v>
      </c>
      <c r="K9" s="77" t="s">
        <v>1</v>
      </c>
      <c r="M9" s="261" t="s">
        <v>122</v>
      </c>
      <c r="N9" s="261"/>
      <c r="O9" s="261" t="s">
        <v>123</v>
      </c>
      <c r="P9" s="261"/>
      <c r="Q9" s="261"/>
      <c r="R9" s="168"/>
      <c r="S9" s="168"/>
      <c r="T9" s="168"/>
      <c r="U9" s="39"/>
      <c r="V9" s="43"/>
      <c r="W9" s="39"/>
      <c r="X9" s="39"/>
      <c r="Y9" s="39"/>
      <c r="Z9" s="39"/>
      <c r="AA9" s="39"/>
      <c r="AB9" s="111"/>
      <c r="AC9" s="111"/>
    </row>
    <row r="10" spans="1:50" s="6" customFormat="1" ht="16.5" customHeight="1" thickBot="1" x14ac:dyDescent="0.35">
      <c r="A10" s="81" t="s">
        <v>1</v>
      </c>
      <c r="B10" s="96">
        <v>924</v>
      </c>
      <c r="C10" s="96">
        <v>21144</v>
      </c>
      <c r="D10" s="96">
        <v>22068</v>
      </c>
      <c r="E10" s="168"/>
      <c r="F10" s="168"/>
      <c r="G10" s="269" t="s">
        <v>762</v>
      </c>
      <c r="H10" s="269"/>
      <c r="I10" s="40">
        <v>441.5</v>
      </c>
      <c r="J10" s="40">
        <v>53.3127870795673</v>
      </c>
      <c r="K10" s="40">
        <v>53.427788475781398</v>
      </c>
      <c r="M10" s="247" t="s">
        <v>1</v>
      </c>
      <c r="N10" s="247"/>
      <c r="O10" s="270">
        <v>616</v>
      </c>
      <c r="P10" s="271"/>
      <c r="Q10" s="272"/>
      <c r="R10" s="168"/>
      <c r="S10" s="168"/>
      <c r="T10" s="168"/>
      <c r="U10" s="172"/>
      <c r="V10" s="122"/>
      <c r="W10" s="172"/>
      <c r="X10" s="39"/>
      <c r="Y10" s="39"/>
      <c r="Z10" s="39"/>
      <c r="AA10" s="39"/>
      <c r="AB10" s="111"/>
      <c r="AC10" s="111"/>
    </row>
    <row r="11" spans="1:50" s="6" customFormat="1" ht="13.4" customHeight="1" thickTop="1" x14ac:dyDescent="0.3">
      <c r="A11" s="82" t="s">
        <v>130</v>
      </c>
      <c r="B11" s="173">
        <v>244</v>
      </c>
      <c r="C11" s="173">
        <v>8263</v>
      </c>
      <c r="D11" s="173">
        <v>8507</v>
      </c>
      <c r="E11" s="168"/>
      <c r="F11" s="168"/>
      <c r="G11" s="273"/>
      <c r="H11" s="273"/>
      <c r="I11" s="76"/>
      <c r="J11" s="76"/>
      <c r="K11" s="76"/>
      <c r="M11" s="253" t="s">
        <v>761</v>
      </c>
      <c r="N11" s="253"/>
      <c r="O11" s="274">
        <v>0</v>
      </c>
      <c r="P11" s="275"/>
      <c r="Q11" s="276"/>
      <c r="R11" s="168"/>
      <c r="S11" s="168"/>
      <c r="T11" s="168"/>
      <c r="U11" s="172"/>
      <c r="V11" s="122"/>
      <c r="W11" s="172"/>
      <c r="X11" s="39"/>
      <c r="Y11" s="39"/>
      <c r="Z11" s="39"/>
      <c r="AA11" s="39"/>
      <c r="AB11" s="111"/>
      <c r="AC11" s="111"/>
    </row>
    <row r="12" spans="1:50" s="6" customFormat="1" ht="13.4" customHeight="1" x14ac:dyDescent="0.3">
      <c r="A12" s="83" t="s">
        <v>131</v>
      </c>
      <c r="B12" s="173">
        <v>561</v>
      </c>
      <c r="C12" s="173">
        <v>10739</v>
      </c>
      <c r="D12" s="173">
        <v>11300</v>
      </c>
      <c r="E12" s="168"/>
      <c r="F12" s="168"/>
      <c r="M12" s="239" t="s">
        <v>124</v>
      </c>
      <c r="N12" s="239"/>
      <c r="O12" s="265">
        <v>616</v>
      </c>
      <c r="P12" s="266"/>
      <c r="Q12" s="267"/>
      <c r="R12" s="168"/>
      <c r="S12" s="168"/>
      <c r="T12" s="168"/>
      <c r="U12" s="172"/>
      <c r="V12" s="122"/>
      <c r="W12" s="172"/>
      <c r="X12" s="39"/>
      <c r="Y12" s="39"/>
      <c r="Z12" s="39"/>
      <c r="AA12" s="39"/>
      <c r="AB12" s="111"/>
      <c r="AC12" s="111"/>
    </row>
    <row r="13" spans="1:50" s="6" customFormat="1" ht="13.4" customHeight="1" x14ac:dyDescent="0.3">
      <c r="A13" s="83" t="s">
        <v>132</v>
      </c>
      <c r="B13" s="173">
        <v>8</v>
      </c>
      <c r="C13" s="173">
        <v>1518</v>
      </c>
      <c r="D13" s="173">
        <v>1526</v>
      </c>
      <c r="E13" s="168"/>
      <c r="F13" s="168"/>
      <c r="G13" s="168"/>
      <c r="H13" s="168"/>
      <c r="I13" s="168"/>
      <c r="J13" s="168"/>
      <c r="K13" s="168"/>
      <c r="R13" s="168"/>
      <c r="S13" s="168"/>
      <c r="T13" s="168"/>
      <c r="U13" s="172"/>
      <c r="V13" s="122"/>
      <c r="W13" s="172"/>
      <c r="X13" s="39"/>
      <c r="Y13" s="39"/>
      <c r="Z13" s="39"/>
      <c r="AA13" s="39"/>
      <c r="AB13" s="111"/>
      <c r="AC13" s="111"/>
    </row>
    <row r="14" spans="1:50" s="6" customFormat="1" ht="13.4" customHeight="1" x14ac:dyDescent="0.3">
      <c r="A14" s="83" t="s">
        <v>0</v>
      </c>
      <c r="B14" s="173">
        <v>111</v>
      </c>
      <c r="C14" s="173">
        <v>624</v>
      </c>
      <c r="D14" s="173">
        <v>735</v>
      </c>
      <c r="E14" s="168"/>
      <c r="F14" s="168"/>
      <c r="G14" s="168"/>
      <c r="H14" s="168"/>
      <c r="I14" s="168"/>
      <c r="J14" s="168"/>
      <c r="K14" s="168"/>
      <c r="L14" s="168"/>
      <c r="M14" s="168"/>
      <c r="N14" s="168"/>
      <c r="O14" s="168"/>
      <c r="P14" s="168"/>
      <c r="Q14" s="168"/>
      <c r="R14" s="168"/>
      <c r="S14" s="168"/>
      <c r="T14" s="168"/>
      <c r="U14" s="172"/>
      <c r="V14" s="122"/>
      <c r="W14" s="172"/>
      <c r="X14" s="39"/>
      <c r="Y14" s="39"/>
      <c r="Z14" s="39"/>
      <c r="AA14" s="39"/>
      <c r="AB14" s="111"/>
      <c r="AC14" s="111"/>
    </row>
    <row r="15" spans="1:50" s="6" customFormat="1" ht="16.5" customHeight="1" x14ac:dyDescent="0.3">
      <c r="A15" s="84"/>
      <c r="B15" s="41"/>
      <c r="C15" s="41"/>
      <c r="D15" s="41"/>
      <c r="E15" s="41"/>
      <c r="F15" s="41"/>
      <c r="G15" s="168"/>
      <c r="H15" s="168"/>
      <c r="I15" s="168"/>
      <c r="J15" s="168"/>
      <c r="K15" s="168"/>
      <c r="L15" s="168"/>
      <c r="M15" s="168"/>
      <c r="N15" s="168"/>
      <c r="O15" s="168"/>
      <c r="P15" s="168"/>
      <c r="Q15" s="168"/>
      <c r="R15" s="168"/>
      <c r="S15" s="168"/>
      <c r="T15" s="168"/>
      <c r="U15" s="168"/>
      <c r="V15" s="38"/>
      <c r="W15" s="39"/>
      <c r="X15" s="39"/>
      <c r="Y15" s="39"/>
      <c r="Z15" s="39"/>
      <c r="AA15" s="39"/>
      <c r="AB15" s="111"/>
      <c r="AC15" s="111"/>
      <c r="AK15" s="111"/>
      <c r="AL15" s="111"/>
    </row>
    <row r="16" spans="1:50" s="6" customFormat="1" ht="16.5" customHeight="1" x14ac:dyDescent="0.3">
      <c r="A16" s="240"/>
      <c r="B16" s="241"/>
      <c r="C16" s="241"/>
      <c r="D16" s="241"/>
      <c r="E16" s="241"/>
      <c r="F16" s="241"/>
      <c r="G16" s="241"/>
      <c r="H16" s="241"/>
      <c r="I16" s="241"/>
      <c r="J16" s="241"/>
      <c r="K16" s="241"/>
      <c r="L16" s="241"/>
      <c r="M16" s="241"/>
      <c r="N16" s="241"/>
      <c r="O16" s="241"/>
      <c r="P16" s="241"/>
      <c r="Q16" s="241"/>
      <c r="R16" s="241"/>
      <c r="S16" s="241"/>
      <c r="T16" s="241"/>
      <c r="U16" s="241"/>
      <c r="V16" s="242"/>
      <c r="W16" s="39"/>
      <c r="X16" s="111"/>
      <c r="Y16" s="39"/>
      <c r="Z16" s="39"/>
      <c r="AK16" s="111"/>
    </row>
    <row r="17" spans="1:38" s="6" customFormat="1" ht="16.5" customHeight="1" x14ac:dyDescent="0.3">
      <c r="A17" s="80"/>
      <c r="B17" s="168"/>
      <c r="C17" s="168"/>
      <c r="D17" s="168"/>
      <c r="E17" s="168"/>
      <c r="F17" s="168"/>
      <c r="G17" s="168"/>
      <c r="H17" s="168"/>
      <c r="I17" s="168"/>
      <c r="J17" s="168"/>
      <c r="K17" s="168"/>
      <c r="L17" s="168"/>
      <c r="M17" s="168"/>
      <c r="N17" s="168"/>
      <c r="O17" s="168"/>
      <c r="P17" s="168"/>
      <c r="Q17" s="168"/>
      <c r="R17" s="168"/>
      <c r="S17" s="168"/>
      <c r="T17" s="168"/>
      <c r="U17" s="168"/>
      <c r="V17" s="38"/>
      <c r="W17" s="39"/>
      <c r="X17" s="39"/>
      <c r="Y17" s="39"/>
      <c r="Z17" s="39"/>
      <c r="AF17" s="111"/>
      <c r="AK17" s="111"/>
    </row>
    <row r="18" spans="1:38" s="7" customFormat="1" ht="27.65" customHeight="1" x14ac:dyDescent="0.3">
      <c r="A18" s="243" t="s">
        <v>626</v>
      </c>
      <c r="B18" s="244"/>
      <c r="C18" s="244"/>
      <c r="D18" s="244"/>
      <c r="E18" s="244"/>
      <c r="F18" s="244"/>
      <c r="I18" s="238" t="s">
        <v>763</v>
      </c>
      <c r="J18" s="238"/>
      <c r="K18" s="238"/>
      <c r="L18" s="238"/>
      <c r="M18" s="238"/>
      <c r="N18" s="238"/>
      <c r="O18" s="238"/>
      <c r="P18" s="238"/>
      <c r="Q18" s="238"/>
      <c r="R18" s="238"/>
      <c r="S18" s="238"/>
      <c r="T18" s="238"/>
      <c r="U18" s="238"/>
      <c r="V18" s="268"/>
      <c r="W18" s="42"/>
      <c r="X18" s="42"/>
      <c r="Y18" s="42"/>
      <c r="AE18" s="6"/>
      <c r="AF18" s="111"/>
      <c r="AG18" s="6"/>
      <c r="AH18" s="6"/>
      <c r="AI18" s="6"/>
      <c r="AJ18" s="6"/>
      <c r="AK18" s="6"/>
      <c r="AL18" s="111"/>
    </row>
    <row r="19" spans="1:38" s="1" customFormat="1" ht="28.75" customHeight="1" x14ac:dyDescent="0.3">
      <c r="A19" s="156" t="s">
        <v>126</v>
      </c>
      <c r="B19" s="156" t="s">
        <v>82</v>
      </c>
      <c r="C19" s="156" t="s">
        <v>127</v>
      </c>
      <c r="D19" s="156" t="s">
        <v>65</v>
      </c>
      <c r="E19" s="156" t="s">
        <v>128</v>
      </c>
      <c r="F19" s="156" t="s">
        <v>1</v>
      </c>
      <c r="I19" s="156" t="s">
        <v>133</v>
      </c>
      <c r="J19" s="156" t="s">
        <v>134</v>
      </c>
      <c r="K19" s="156" t="s">
        <v>135</v>
      </c>
      <c r="L19" s="156" t="s">
        <v>136</v>
      </c>
      <c r="M19" s="156" t="s">
        <v>137</v>
      </c>
      <c r="N19" s="156" t="s">
        <v>138</v>
      </c>
      <c r="O19" s="156" t="s">
        <v>139</v>
      </c>
      <c r="P19" s="156" t="s">
        <v>140</v>
      </c>
      <c r="Q19" s="156" t="s">
        <v>141</v>
      </c>
      <c r="R19" s="156" t="s">
        <v>142</v>
      </c>
      <c r="S19" s="156" t="s">
        <v>144</v>
      </c>
      <c r="T19" s="156" t="s">
        <v>145</v>
      </c>
      <c r="U19" s="156" t="s">
        <v>146</v>
      </c>
      <c r="V19" s="156" t="s">
        <v>1</v>
      </c>
      <c r="W19" s="44"/>
      <c r="X19" s="118"/>
      <c r="Y19" s="118"/>
      <c r="Z19" s="174"/>
      <c r="AA19" s="175"/>
      <c r="AB19" s="113"/>
      <c r="AC19" s="113"/>
      <c r="AD19" s="113"/>
      <c r="AE19" s="121"/>
      <c r="AF19" s="113"/>
      <c r="AG19" s="113"/>
      <c r="AH19" s="113"/>
      <c r="AI19" s="113"/>
      <c r="AJ19" s="113"/>
      <c r="AK19" s="113"/>
    </row>
    <row r="20" spans="1:38" s="1" customFormat="1" ht="18" customHeight="1" thickBot="1" x14ac:dyDescent="0.35">
      <c r="A20" s="81" t="s">
        <v>1</v>
      </c>
      <c r="B20" s="96">
        <v>4658</v>
      </c>
      <c r="C20" s="93">
        <f>B20/F20</f>
        <v>0.21107485952510421</v>
      </c>
      <c r="D20" s="96">
        <v>17410</v>
      </c>
      <c r="E20" s="93">
        <f>D20/F20</f>
        <v>0.78892514047489581</v>
      </c>
      <c r="F20" s="96">
        <v>22068</v>
      </c>
      <c r="I20" s="37" t="s">
        <v>1</v>
      </c>
      <c r="J20" s="101">
        <v>30324</v>
      </c>
      <c r="K20" s="102">
        <v>32749</v>
      </c>
      <c r="L20" s="101">
        <v>33856</v>
      </c>
      <c r="M20" s="101">
        <v>406</v>
      </c>
      <c r="N20" s="101">
        <v>0</v>
      </c>
      <c r="O20" s="101">
        <v>0</v>
      </c>
      <c r="P20" s="101">
        <v>0</v>
      </c>
      <c r="Q20" s="101">
        <v>0</v>
      </c>
      <c r="R20" s="101">
        <v>0</v>
      </c>
      <c r="S20" s="101">
        <v>0</v>
      </c>
      <c r="T20" s="101">
        <v>0</v>
      </c>
      <c r="U20" s="101">
        <v>0</v>
      </c>
      <c r="V20" s="95">
        <f>SUM(J20:U20)</f>
        <v>97335</v>
      </c>
      <c r="W20" s="44"/>
      <c r="X20" s="44"/>
      <c r="Y20" s="118"/>
      <c r="Z20" s="118"/>
      <c r="AA20" s="113"/>
      <c r="AB20" s="113"/>
      <c r="AC20" s="113"/>
      <c r="AD20" s="113"/>
      <c r="AE20" s="121"/>
      <c r="AF20" s="113"/>
      <c r="AG20" s="113"/>
    </row>
    <row r="21" spans="1:38" s="1" customFormat="1" ht="15" customHeight="1" thickTop="1" x14ac:dyDescent="0.3">
      <c r="A21" s="82" t="s">
        <v>69</v>
      </c>
      <c r="B21" s="157">
        <v>3868</v>
      </c>
      <c r="C21" s="91">
        <f>B21/F21</f>
        <v>0.86513084321180944</v>
      </c>
      <c r="D21" s="157">
        <v>603</v>
      </c>
      <c r="E21" s="91">
        <f>D21/F21</f>
        <v>0.13486915678819056</v>
      </c>
      <c r="F21" s="157">
        <v>4471</v>
      </c>
      <c r="I21" s="157" t="s">
        <v>65</v>
      </c>
      <c r="J21" s="103">
        <v>26007</v>
      </c>
      <c r="K21" s="103">
        <v>28481</v>
      </c>
      <c r="L21" s="103">
        <v>30204</v>
      </c>
      <c r="M21" s="103">
        <v>393</v>
      </c>
      <c r="N21" s="103">
        <v>0</v>
      </c>
      <c r="O21" s="103">
        <v>0</v>
      </c>
      <c r="P21" s="103">
        <v>0</v>
      </c>
      <c r="Q21" s="103">
        <v>0</v>
      </c>
      <c r="R21" s="103">
        <v>0</v>
      </c>
      <c r="S21" s="103">
        <v>0</v>
      </c>
      <c r="T21" s="103">
        <v>0</v>
      </c>
      <c r="U21" s="103">
        <v>0</v>
      </c>
      <c r="V21" s="94">
        <f t="shared" ref="V21:V22" si="0">SUM(J21:U21)</f>
        <v>85085</v>
      </c>
      <c r="W21" s="44"/>
      <c r="X21" s="135"/>
      <c r="Y21" s="135"/>
      <c r="Z21" s="118"/>
      <c r="AA21" s="113"/>
      <c r="AB21" s="121"/>
      <c r="AC21" s="121"/>
      <c r="AD21" s="121"/>
      <c r="AE21" s="121"/>
      <c r="AF21" s="121"/>
      <c r="AG21" s="121"/>
      <c r="AH21" s="121"/>
      <c r="AI21" s="121"/>
      <c r="AJ21" s="121"/>
      <c r="AK21" s="121"/>
      <c r="AL21" s="121"/>
    </row>
    <row r="22" spans="1:38" s="1" customFormat="1" ht="15" customHeight="1" x14ac:dyDescent="0.3">
      <c r="A22" s="83" t="s">
        <v>101</v>
      </c>
      <c r="B22" s="158">
        <v>580</v>
      </c>
      <c r="C22" s="92">
        <f>B22/F22</f>
        <v>0.67441860465116277</v>
      </c>
      <c r="D22" s="158">
        <v>280</v>
      </c>
      <c r="E22" s="92">
        <f>D22/F22</f>
        <v>0.32558139534883723</v>
      </c>
      <c r="F22" s="158">
        <v>860</v>
      </c>
      <c r="I22" s="158" t="s">
        <v>623</v>
      </c>
      <c r="J22" s="104">
        <v>4317</v>
      </c>
      <c r="K22" s="104">
        <v>4268</v>
      </c>
      <c r="L22" s="104">
        <v>3652</v>
      </c>
      <c r="M22" s="104">
        <v>13</v>
      </c>
      <c r="N22" s="104">
        <v>0</v>
      </c>
      <c r="O22" s="104">
        <v>0</v>
      </c>
      <c r="P22" s="104">
        <v>0</v>
      </c>
      <c r="Q22" s="104">
        <v>0</v>
      </c>
      <c r="R22" s="104">
        <v>0</v>
      </c>
      <c r="S22" s="104">
        <v>0</v>
      </c>
      <c r="T22" s="104">
        <v>0</v>
      </c>
      <c r="U22" s="104">
        <v>0</v>
      </c>
      <c r="V22" s="133">
        <f t="shared" si="0"/>
        <v>12250</v>
      </c>
      <c r="W22" s="44"/>
      <c r="X22" s="135"/>
      <c r="Y22" s="135"/>
      <c r="Z22" s="135"/>
      <c r="AA22" s="121"/>
      <c r="AB22" s="121"/>
      <c r="AC22" s="121"/>
      <c r="AD22" s="121"/>
      <c r="AE22" s="121"/>
      <c r="AF22" s="121"/>
      <c r="AG22" s="121"/>
      <c r="AH22" s="121"/>
      <c r="AI22" s="121"/>
      <c r="AJ22" s="121"/>
      <c r="AK22" s="121"/>
      <c r="AL22" s="121"/>
    </row>
    <row r="23" spans="1:38" s="1" customFormat="1" ht="15" customHeight="1" x14ac:dyDescent="0.3">
      <c r="A23" s="83" t="s">
        <v>129</v>
      </c>
      <c r="B23" s="158">
        <v>210</v>
      </c>
      <c r="C23" s="92">
        <f>B23/F23</f>
        <v>1.2547051442910916E-2</v>
      </c>
      <c r="D23" s="158">
        <v>16527</v>
      </c>
      <c r="E23" s="92">
        <f>D23/F23</f>
        <v>0.98745294855708909</v>
      </c>
      <c r="F23" s="158">
        <v>16737</v>
      </c>
      <c r="T23" s="39"/>
      <c r="U23" s="39"/>
      <c r="V23" s="43"/>
      <c r="W23" s="44"/>
      <c r="X23" s="135"/>
      <c r="Y23" s="135"/>
      <c r="Z23" s="135"/>
      <c r="AA23" s="121"/>
      <c r="AB23" s="121"/>
      <c r="AC23" s="121"/>
      <c r="AD23" s="121"/>
      <c r="AE23" s="121"/>
      <c r="AF23" s="121"/>
      <c r="AG23" s="121"/>
      <c r="AH23" s="121"/>
      <c r="AI23" s="121"/>
      <c r="AJ23" s="121"/>
      <c r="AK23" s="121"/>
      <c r="AL23" s="121"/>
    </row>
    <row r="24" spans="1:38" s="1" customFormat="1" ht="12" x14ac:dyDescent="0.3">
      <c r="A24" s="85"/>
      <c r="T24" s="39"/>
      <c r="U24" s="39"/>
      <c r="V24" s="43"/>
      <c r="W24" s="44"/>
      <c r="X24" s="44"/>
      <c r="Y24" s="135"/>
      <c r="Z24" s="135"/>
      <c r="AA24" s="121"/>
      <c r="AB24" s="121"/>
      <c r="AC24" s="121"/>
      <c r="AD24" s="121"/>
      <c r="AE24" s="121"/>
      <c r="AF24" s="121"/>
      <c r="AG24" s="121"/>
      <c r="AH24" s="121"/>
      <c r="AK24" s="121"/>
      <c r="AL24" s="121"/>
    </row>
    <row r="25" spans="1:38" s="6" customFormat="1" ht="16.5" customHeight="1" x14ac:dyDescent="0.3">
      <c r="A25" s="240"/>
      <c r="B25" s="241"/>
      <c r="C25" s="241"/>
      <c r="D25" s="241"/>
      <c r="E25" s="241"/>
      <c r="F25" s="241"/>
      <c r="G25" s="241"/>
      <c r="H25" s="241"/>
      <c r="I25" s="241"/>
      <c r="J25" s="241"/>
      <c r="K25" s="241"/>
      <c r="L25" s="241"/>
      <c r="M25" s="241"/>
      <c r="N25" s="241"/>
      <c r="O25" s="241"/>
      <c r="P25" s="241"/>
      <c r="Q25" s="241"/>
      <c r="R25" s="241"/>
      <c r="S25" s="241"/>
      <c r="T25" s="241"/>
      <c r="U25" s="241"/>
      <c r="V25" s="242"/>
      <c r="W25" s="39"/>
      <c r="X25" s="39"/>
      <c r="Y25" s="39"/>
      <c r="Z25" s="172"/>
      <c r="AA25" s="111"/>
      <c r="AB25" s="111"/>
      <c r="AC25" s="111"/>
      <c r="AD25" s="111"/>
      <c r="AE25" s="111"/>
      <c r="AF25" s="111"/>
      <c r="AG25" s="111"/>
    </row>
    <row r="26" spans="1:38" s="1" customFormat="1" ht="12" x14ac:dyDescent="0.3">
      <c r="A26" s="85"/>
      <c r="T26" s="39"/>
      <c r="U26" s="39"/>
      <c r="V26" s="43"/>
      <c r="W26" s="44"/>
      <c r="X26" s="44"/>
      <c r="Y26" s="44"/>
      <c r="Z26" s="135"/>
      <c r="AA26" s="121"/>
      <c r="AB26" s="121"/>
      <c r="AC26" s="121"/>
      <c r="AG26" s="121"/>
    </row>
    <row r="27" spans="1:38" s="6" customFormat="1" ht="21.65" customHeight="1" x14ac:dyDescent="0.3">
      <c r="A27" s="259" t="s">
        <v>764</v>
      </c>
      <c r="B27" s="260"/>
      <c r="C27" s="260"/>
      <c r="D27" s="260"/>
      <c r="E27" s="260"/>
      <c r="F27" s="176"/>
      <c r="H27" s="260" t="s">
        <v>765</v>
      </c>
      <c r="I27" s="260"/>
      <c r="J27" s="260"/>
      <c r="K27" s="260"/>
      <c r="L27" s="260"/>
      <c r="M27" s="176"/>
      <c r="N27" s="260" t="s">
        <v>766</v>
      </c>
      <c r="O27" s="260"/>
      <c r="P27" s="260"/>
      <c r="Q27" s="260"/>
      <c r="R27" s="260"/>
      <c r="S27" s="176"/>
      <c r="V27" s="177"/>
      <c r="W27" s="178"/>
      <c r="X27" s="179"/>
      <c r="Y27" s="179"/>
      <c r="Z27" s="179"/>
      <c r="AA27" s="117"/>
      <c r="AB27" s="117"/>
      <c r="AC27" s="117"/>
      <c r="AD27" s="117"/>
      <c r="AE27" s="111"/>
      <c r="AF27" s="111"/>
      <c r="AG27" s="111"/>
      <c r="AH27" s="117"/>
      <c r="AI27" s="117"/>
    </row>
    <row r="28" spans="1:38" s="1" customFormat="1" ht="37.5" customHeight="1" x14ac:dyDescent="0.3">
      <c r="A28" s="36" t="s">
        <v>148</v>
      </c>
      <c r="B28" s="156" t="s">
        <v>69</v>
      </c>
      <c r="C28" s="156" t="s">
        <v>101</v>
      </c>
      <c r="D28" s="156" t="s">
        <v>129</v>
      </c>
      <c r="E28" s="156" t="s">
        <v>1</v>
      </c>
      <c r="H28" s="261" t="s">
        <v>148</v>
      </c>
      <c r="I28" s="261"/>
      <c r="J28" s="261" t="s">
        <v>1</v>
      </c>
      <c r="K28" s="261"/>
      <c r="L28" s="261"/>
      <c r="M28" s="39"/>
      <c r="N28" s="262"/>
      <c r="O28" s="263"/>
      <c r="P28" s="262" t="s">
        <v>143</v>
      </c>
      <c r="Q28" s="264"/>
      <c r="R28" s="263"/>
      <c r="U28" s="39"/>
      <c r="V28" s="86"/>
      <c r="W28" s="44"/>
      <c r="X28" s="44"/>
      <c r="Y28" s="44"/>
      <c r="Z28" s="121"/>
      <c r="AD28" s="121"/>
      <c r="AE28" s="121"/>
      <c r="AF28" s="121"/>
      <c r="AG28" s="121"/>
    </row>
    <row r="29" spans="1:38" s="1" customFormat="1" ht="15" customHeight="1" thickBot="1" x14ac:dyDescent="0.35">
      <c r="A29" s="81" t="s">
        <v>1</v>
      </c>
      <c r="B29" s="96">
        <v>8802</v>
      </c>
      <c r="C29" s="96">
        <v>2409</v>
      </c>
      <c r="D29" s="96">
        <v>86124</v>
      </c>
      <c r="E29" s="102">
        <f>SUM(B29:D29)</f>
        <v>97335</v>
      </c>
      <c r="H29" s="247" t="s">
        <v>1</v>
      </c>
      <c r="I29" s="247"/>
      <c r="J29" s="180"/>
      <c r="K29" s="181"/>
      <c r="L29" s="180">
        <v>84026</v>
      </c>
      <c r="M29" s="39"/>
      <c r="N29" s="248" t="s">
        <v>1</v>
      </c>
      <c r="O29" s="249"/>
      <c r="P29" s="250">
        <v>12334</v>
      </c>
      <c r="Q29" s="251"/>
      <c r="R29" s="252"/>
      <c r="U29" s="172"/>
      <c r="V29" s="134"/>
      <c r="W29" s="44"/>
      <c r="X29" s="135"/>
      <c r="Y29" s="135"/>
      <c r="Z29" s="121"/>
      <c r="AA29" s="121"/>
      <c r="AB29" s="121"/>
      <c r="AC29" s="121"/>
      <c r="AD29" s="121"/>
      <c r="AE29" s="121"/>
      <c r="AF29" s="121"/>
      <c r="AG29" s="121"/>
      <c r="AH29" s="121"/>
      <c r="AI29" s="121"/>
      <c r="AJ29" s="121"/>
    </row>
    <row r="30" spans="1:38" s="1" customFormat="1" ht="15" customHeight="1" thickTop="1" x14ac:dyDescent="0.3">
      <c r="A30" s="82" t="s">
        <v>761</v>
      </c>
      <c r="B30" s="157">
        <v>44</v>
      </c>
      <c r="C30" s="157">
        <v>17</v>
      </c>
      <c r="D30" s="157">
        <v>14408</v>
      </c>
      <c r="E30" s="157">
        <f>SUM(B30:D30)</f>
        <v>14469</v>
      </c>
      <c r="F30" s="6"/>
      <c r="G30" s="6"/>
      <c r="H30" s="253" t="s">
        <v>761</v>
      </c>
      <c r="I30" s="253"/>
      <c r="J30" s="182"/>
      <c r="K30" s="183"/>
      <c r="L30" s="157">
        <v>22094</v>
      </c>
      <c r="M30" s="39"/>
      <c r="N30" s="254" t="s">
        <v>767</v>
      </c>
      <c r="O30" s="255"/>
      <c r="P30" s="256">
        <v>21</v>
      </c>
      <c r="Q30" s="257"/>
      <c r="R30" s="258"/>
      <c r="U30" s="172"/>
      <c r="V30" s="134"/>
      <c r="W30" s="44"/>
      <c r="X30" s="135"/>
      <c r="Y30" s="135"/>
      <c r="Z30" s="121"/>
      <c r="AA30" s="121"/>
      <c r="AB30" s="121"/>
      <c r="AC30" s="121"/>
      <c r="AD30" s="121"/>
      <c r="AE30" s="121"/>
      <c r="AF30" s="121"/>
      <c r="AG30" s="121"/>
      <c r="AH30" s="121"/>
      <c r="AI30" s="121"/>
      <c r="AJ30" s="121"/>
    </row>
    <row r="31" spans="1:38" s="1" customFormat="1" ht="14.5" customHeight="1" x14ac:dyDescent="0.3">
      <c r="A31" s="83" t="s">
        <v>124</v>
      </c>
      <c r="B31" s="158">
        <v>8758</v>
      </c>
      <c r="C31" s="158">
        <v>2392</v>
      </c>
      <c r="D31" s="158">
        <v>71716</v>
      </c>
      <c r="E31" s="157">
        <f>SUM(B31:D31)</f>
        <v>82866</v>
      </c>
      <c r="F31" s="6"/>
      <c r="G31" s="6"/>
      <c r="H31" s="239" t="s">
        <v>124</v>
      </c>
      <c r="I31" s="239"/>
      <c r="J31" s="184"/>
      <c r="K31" s="185"/>
      <c r="L31" s="157">
        <v>61932</v>
      </c>
      <c r="M31" s="39"/>
      <c r="N31" s="39"/>
      <c r="O31" s="39"/>
      <c r="P31" s="39"/>
      <c r="Q31" s="39"/>
      <c r="R31" s="39"/>
      <c r="U31" s="172"/>
      <c r="V31" s="134"/>
      <c r="W31" s="44"/>
      <c r="X31" s="135"/>
      <c r="Y31" s="135"/>
      <c r="Z31" s="121"/>
      <c r="AA31" s="121"/>
      <c r="AB31" s="121"/>
      <c r="AC31" s="121"/>
      <c r="AD31" s="121"/>
      <c r="AE31" s="121"/>
      <c r="AF31" s="121"/>
      <c r="AG31" s="121"/>
      <c r="AH31" s="121"/>
      <c r="AI31" s="121"/>
      <c r="AJ31" s="121"/>
    </row>
    <row r="32" spans="1:38" s="1" customFormat="1" ht="12" x14ac:dyDescent="0.3">
      <c r="A32" s="85"/>
      <c r="F32" s="6"/>
      <c r="G32" s="6"/>
      <c r="H32" s="6"/>
      <c r="K32" s="6"/>
      <c r="L32" s="39"/>
      <c r="M32" s="39"/>
      <c r="N32" s="39"/>
      <c r="O32" s="39"/>
      <c r="P32" s="39"/>
      <c r="Q32" s="39"/>
      <c r="R32" s="39"/>
      <c r="S32" s="39"/>
      <c r="T32" s="39"/>
      <c r="U32" s="172"/>
      <c r="V32" s="43"/>
      <c r="W32" s="44"/>
      <c r="X32" s="135"/>
      <c r="Y32" s="135"/>
      <c r="Z32" s="135"/>
      <c r="AA32" s="121"/>
      <c r="AB32" s="121"/>
      <c r="AC32" s="121"/>
      <c r="AD32" s="121"/>
      <c r="AE32" s="121"/>
      <c r="AF32" s="121"/>
      <c r="AG32" s="121"/>
    </row>
    <row r="33" spans="1:45" s="6" customFormat="1" ht="16.5" customHeight="1" x14ac:dyDescent="0.3">
      <c r="A33" s="240"/>
      <c r="B33" s="241"/>
      <c r="C33" s="241"/>
      <c r="D33" s="241"/>
      <c r="E33" s="241"/>
      <c r="F33" s="241"/>
      <c r="G33" s="241"/>
      <c r="H33" s="241"/>
      <c r="I33" s="241"/>
      <c r="J33" s="241"/>
      <c r="K33" s="241"/>
      <c r="L33" s="241"/>
      <c r="M33" s="241"/>
      <c r="N33" s="241"/>
      <c r="O33" s="241"/>
      <c r="P33" s="241"/>
      <c r="Q33" s="241"/>
      <c r="R33" s="241"/>
      <c r="S33" s="241"/>
      <c r="T33" s="241"/>
      <c r="U33" s="241"/>
      <c r="V33" s="242"/>
      <c r="W33" s="39"/>
      <c r="X33" s="39"/>
      <c r="Y33" s="39"/>
      <c r="Z33" s="172"/>
      <c r="AA33" s="111"/>
      <c r="AB33" s="111"/>
      <c r="AC33" s="111"/>
      <c r="AD33" s="111"/>
      <c r="AE33" s="111"/>
      <c r="AF33" s="111"/>
      <c r="AG33" s="111"/>
    </row>
    <row r="34" spans="1:45" s="1" customFormat="1" ht="12" x14ac:dyDescent="0.3">
      <c r="A34" s="85"/>
      <c r="F34" s="6"/>
      <c r="G34" s="6"/>
      <c r="H34" s="6"/>
      <c r="I34" s="121"/>
      <c r="K34" s="6"/>
      <c r="L34" s="39"/>
      <c r="M34" s="39"/>
      <c r="N34" s="39"/>
      <c r="O34" s="39"/>
      <c r="P34" s="39"/>
      <c r="Q34" s="39"/>
      <c r="R34" s="39"/>
      <c r="S34" s="39"/>
      <c r="T34" s="39"/>
      <c r="U34" s="39"/>
      <c r="V34" s="186"/>
      <c r="W34" s="44"/>
      <c r="X34" s="44"/>
      <c r="Y34" s="44"/>
      <c r="Z34" s="135"/>
      <c r="AA34" s="121"/>
      <c r="AB34" s="121"/>
      <c r="AC34" s="121"/>
      <c r="AD34" s="121"/>
      <c r="AE34" s="121"/>
    </row>
    <row r="35" spans="1:45" s="1" customFormat="1" ht="12" x14ac:dyDescent="0.3">
      <c r="A35" s="85"/>
      <c r="F35" s="6"/>
      <c r="G35" s="6"/>
      <c r="H35" s="6"/>
      <c r="I35" s="113"/>
      <c r="J35" s="113"/>
      <c r="K35" s="117"/>
      <c r="L35" s="187"/>
      <c r="M35" s="187"/>
      <c r="N35" s="187"/>
      <c r="O35" s="187"/>
      <c r="P35" s="187"/>
      <c r="Q35" s="187"/>
      <c r="R35" s="187"/>
      <c r="S35" s="187"/>
      <c r="T35" s="39"/>
      <c r="U35" s="39"/>
      <c r="V35" s="43"/>
      <c r="W35" s="44"/>
      <c r="X35" s="44"/>
      <c r="Y35" s="44"/>
      <c r="Z35" s="135"/>
      <c r="AB35" s="121"/>
      <c r="AC35" s="121"/>
      <c r="AE35" s="121"/>
    </row>
    <row r="36" spans="1:45" s="1" customFormat="1" ht="22.5" customHeight="1" x14ac:dyDescent="0.3">
      <c r="A36" s="243" t="s">
        <v>768</v>
      </c>
      <c r="B36" s="244"/>
      <c r="C36" s="244"/>
      <c r="D36" s="244"/>
      <c r="E36" s="244"/>
      <c r="F36" s="176"/>
      <c r="G36" s="6"/>
      <c r="H36" s="6"/>
      <c r="I36" s="6"/>
      <c r="J36" s="6"/>
      <c r="K36" s="6"/>
      <c r="L36" s="6"/>
      <c r="M36" s="6"/>
      <c r="N36" s="6"/>
      <c r="O36" s="6"/>
      <c r="P36" s="6"/>
      <c r="Q36" s="6"/>
      <c r="R36" s="111"/>
      <c r="S36" s="6"/>
      <c r="T36" s="6"/>
      <c r="U36" s="6"/>
      <c r="V36" s="188"/>
      <c r="W36" s="44"/>
      <c r="X36" s="44"/>
      <c r="Y36" s="44"/>
      <c r="Z36" s="135"/>
      <c r="AB36" s="121"/>
      <c r="AC36" s="121"/>
      <c r="AE36" s="121"/>
    </row>
    <row r="37" spans="1:45" s="1" customFormat="1" ht="38.5" customHeight="1" x14ac:dyDescent="0.3">
      <c r="A37" s="87" t="s">
        <v>147</v>
      </c>
      <c r="B37" s="156" t="s">
        <v>126</v>
      </c>
      <c r="C37" s="156" t="s">
        <v>134</v>
      </c>
      <c r="D37" s="156" t="s">
        <v>135</v>
      </c>
      <c r="E37" s="156" t="s">
        <v>136</v>
      </c>
      <c r="F37" s="156" t="s">
        <v>137</v>
      </c>
      <c r="G37" s="156" t="s">
        <v>138</v>
      </c>
      <c r="H37" s="156" t="s">
        <v>139</v>
      </c>
      <c r="I37" s="156" t="s">
        <v>140</v>
      </c>
      <c r="J37" s="156" t="s">
        <v>141</v>
      </c>
      <c r="K37" s="156" t="s">
        <v>142</v>
      </c>
      <c r="L37" s="156" t="s">
        <v>144</v>
      </c>
      <c r="M37" s="156" t="s">
        <v>145</v>
      </c>
      <c r="N37" s="156" t="s">
        <v>146</v>
      </c>
      <c r="O37" s="156" t="s">
        <v>1</v>
      </c>
      <c r="P37" s="6"/>
      <c r="Q37" s="6"/>
      <c r="R37" s="111"/>
      <c r="S37" s="6"/>
      <c r="T37" s="6"/>
      <c r="U37" s="6"/>
      <c r="V37" s="188"/>
      <c r="W37" s="6"/>
      <c r="X37" s="6"/>
      <c r="Y37" s="6"/>
      <c r="Z37" s="6"/>
      <c r="AA37" s="6"/>
      <c r="AB37" s="6"/>
      <c r="AC37" s="6"/>
      <c r="AD37" s="44"/>
      <c r="AE37" s="44"/>
      <c r="AI37" s="121"/>
      <c r="AJ37" s="121"/>
      <c r="AL37" s="121"/>
    </row>
    <row r="38" spans="1:45" s="1" customFormat="1" ht="15.75" customHeight="1" thickBot="1" x14ac:dyDescent="0.35">
      <c r="A38" s="189" t="s">
        <v>1</v>
      </c>
      <c r="B38" s="96"/>
      <c r="C38" s="102">
        <f>SUM(C43,C47,C51,C55,C59)</f>
        <v>23224</v>
      </c>
      <c r="D38" s="102">
        <f t="shared" ref="D38:N38" si="1">SUM(D43,D47,D51,D55,D59)</f>
        <v>29676</v>
      </c>
      <c r="E38" s="102">
        <f t="shared" si="1"/>
        <v>30966</v>
      </c>
      <c r="F38" s="102">
        <f t="shared" si="1"/>
        <v>160</v>
      </c>
      <c r="G38" s="102">
        <f t="shared" si="1"/>
        <v>0</v>
      </c>
      <c r="H38" s="102">
        <f t="shared" si="1"/>
        <v>0</v>
      </c>
      <c r="I38" s="102">
        <f t="shared" si="1"/>
        <v>0</v>
      </c>
      <c r="J38" s="102">
        <f t="shared" si="1"/>
        <v>0</v>
      </c>
      <c r="K38" s="102">
        <f t="shared" si="1"/>
        <v>0</v>
      </c>
      <c r="L38" s="102">
        <f t="shared" si="1"/>
        <v>0</v>
      </c>
      <c r="M38" s="102">
        <f t="shared" si="1"/>
        <v>0</v>
      </c>
      <c r="N38" s="102">
        <f t="shared" si="1"/>
        <v>0</v>
      </c>
      <c r="O38" s="96">
        <f>SUM(C38:N38)</f>
        <v>84026</v>
      </c>
      <c r="P38" s="6"/>
      <c r="Q38" s="6"/>
      <c r="R38" s="111"/>
      <c r="S38" s="6"/>
      <c r="T38" s="6"/>
      <c r="U38" s="111"/>
      <c r="V38" s="190"/>
      <c r="W38" s="111"/>
      <c r="X38" s="111"/>
      <c r="Y38" s="111"/>
      <c r="Z38" s="111"/>
      <c r="AA38" s="111"/>
      <c r="AB38" s="111"/>
      <c r="AC38" s="111"/>
      <c r="AD38" s="135"/>
      <c r="AE38" s="135"/>
      <c r="AF38" s="121"/>
      <c r="AG38" s="121"/>
      <c r="AH38" s="121"/>
      <c r="AI38" s="121"/>
      <c r="AJ38" s="121"/>
      <c r="AL38" s="121"/>
      <c r="AP38" s="121"/>
      <c r="AQ38" s="121"/>
      <c r="AR38" s="121"/>
      <c r="AS38" s="121"/>
    </row>
    <row r="39" spans="1:45" s="1" customFormat="1" ht="15" customHeight="1" thickTop="1" x14ac:dyDescent="0.3">
      <c r="A39" s="191" t="s">
        <v>583</v>
      </c>
      <c r="B39" s="191" t="s">
        <v>1</v>
      </c>
      <c r="C39" s="192">
        <f t="shared" ref="C39:N42" si="2">C43+C47</f>
        <v>1078</v>
      </c>
      <c r="D39" s="192">
        <f t="shared" si="2"/>
        <v>1191</v>
      </c>
      <c r="E39" s="192">
        <f t="shared" si="2"/>
        <v>1057</v>
      </c>
      <c r="F39" s="192">
        <f t="shared" si="2"/>
        <v>0</v>
      </c>
      <c r="G39" s="192">
        <f t="shared" si="2"/>
        <v>0</v>
      </c>
      <c r="H39" s="192">
        <f t="shared" si="2"/>
        <v>0</v>
      </c>
      <c r="I39" s="192">
        <f t="shared" si="2"/>
        <v>0</v>
      </c>
      <c r="J39" s="192">
        <f t="shared" si="2"/>
        <v>0</v>
      </c>
      <c r="K39" s="192">
        <f t="shared" si="2"/>
        <v>0</v>
      </c>
      <c r="L39" s="192">
        <f t="shared" si="2"/>
        <v>0</v>
      </c>
      <c r="M39" s="192">
        <f t="shared" si="2"/>
        <v>0</v>
      </c>
      <c r="N39" s="192">
        <f t="shared" si="2"/>
        <v>0</v>
      </c>
      <c r="O39" s="192">
        <f>SUM(O40:O42)</f>
        <v>3326</v>
      </c>
      <c r="P39" s="193"/>
      <c r="Q39" s="193"/>
      <c r="R39" s="111"/>
      <c r="S39" s="111"/>
      <c r="T39" s="111"/>
      <c r="U39" s="111"/>
      <c r="V39" s="190"/>
      <c r="W39" s="111"/>
      <c r="X39" s="111"/>
      <c r="Y39" s="111"/>
      <c r="Z39" s="111"/>
      <c r="AA39" s="111"/>
      <c r="AB39" s="111"/>
      <c r="AC39" s="111"/>
      <c r="AD39" s="135"/>
      <c r="AE39" s="135"/>
      <c r="AF39" s="121"/>
      <c r="AG39" s="121"/>
      <c r="AH39" s="121"/>
      <c r="AI39" s="121"/>
      <c r="AS39" s="121"/>
    </row>
    <row r="40" spans="1:45" s="1" customFormat="1" ht="15" customHeight="1" x14ac:dyDescent="0.3">
      <c r="A40" s="158"/>
      <c r="B40" s="158" t="s">
        <v>69</v>
      </c>
      <c r="C40" s="157">
        <f>C44+C48</f>
        <v>81</v>
      </c>
      <c r="D40" s="157">
        <f t="shared" si="2"/>
        <v>72</v>
      </c>
      <c r="E40" s="157">
        <f t="shared" si="2"/>
        <v>75</v>
      </c>
      <c r="F40" s="157">
        <f t="shared" si="2"/>
        <v>0</v>
      </c>
      <c r="G40" s="157">
        <f t="shared" si="2"/>
        <v>0</v>
      </c>
      <c r="H40" s="157">
        <f t="shared" si="2"/>
        <v>0</v>
      </c>
      <c r="I40" s="157">
        <f t="shared" si="2"/>
        <v>0</v>
      </c>
      <c r="J40" s="157">
        <f t="shared" si="2"/>
        <v>0</v>
      </c>
      <c r="K40" s="157">
        <f t="shared" si="2"/>
        <v>0</v>
      </c>
      <c r="L40" s="157">
        <f t="shared" si="2"/>
        <v>0</v>
      </c>
      <c r="M40" s="157">
        <f t="shared" si="2"/>
        <v>0</v>
      </c>
      <c r="N40" s="157">
        <f t="shared" si="2"/>
        <v>0</v>
      </c>
      <c r="O40" s="157">
        <f>O44+O48</f>
        <v>228</v>
      </c>
      <c r="P40" s="6"/>
      <c r="Q40" s="6"/>
      <c r="R40" s="111"/>
      <c r="S40" s="6"/>
      <c r="T40" s="6"/>
      <c r="U40" s="111"/>
      <c r="V40" s="190"/>
      <c r="W40" s="6"/>
      <c r="X40" s="6"/>
      <c r="Y40" s="6"/>
      <c r="Z40" s="6"/>
      <c r="AA40" s="111"/>
      <c r="AB40" s="111"/>
      <c r="AC40" s="111"/>
      <c r="AD40" s="135"/>
      <c r="AE40" s="135"/>
      <c r="AF40" s="121"/>
      <c r="AG40" s="121"/>
      <c r="AH40" s="121"/>
      <c r="AI40" s="121"/>
      <c r="AS40" s="121"/>
    </row>
    <row r="41" spans="1:45" s="1" customFormat="1" ht="15" customHeight="1" x14ac:dyDescent="0.3">
      <c r="A41" s="158"/>
      <c r="B41" s="158" t="s">
        <v>101</v>
      </c>
      <c r="C41" s="157">
        <f t="shared" ref="C41:C42" si="3">C45+C49</f>
        <v>120</v>
      </c>
      <c r="D41" s="157">
        <f t="shared" si="2"/>
        <v>86</v>
      </c>
      <c r="E41" s="157">
        <f t="shared" si="2"/>
        <v>80</v>
      </c>
      <c r="F41" s="157">
        <f t="shared" si="2"/>
        <v>0</v>
      </c>
      <c r="G41" s="157">
        <f t="shared" si="2"/>
        <v>0</v>
      </c>
      <c r="H41" s="157">
        <f t="shared" si="2"/>
        <v>0</v>
      </c>
      <c r="I41" s="157">
        <f t="shared" si="2"/>
        <v>0</v>
      </c>
      <c r="J41" s="157">
        <f t="shared" si="2"/>
        <v>0</v>
      </c>
      <c r="K41" s="157">
        <f t="shared" si="2"/>
        <v>0</v>
      </c>
      <c r="L41" s="157">
        <f t="shared" si="2"/>
        <v>0</v>
      </c>
      <c r="M41" s="157">
        <f t="shared" si="2"/>
        <v>0</v>
      </c>
      <c r="N41" s="157">
        <f t="shared" si="2"/>
        <v>0</v>
      </c>
      <c r="O41" s="157">
        <f>O45+O49</f>
        <v>286</v>
      </c>
      <c r="P41" s="6"/>
      <c r="Q41" s="6"/>
      <c r="R41" s="6"/>
      <c r="S41" s="111"/>
      <c r="T41" s="111"/>
      <c r="U41" s="111"/>
      <c r="V41" s="190"/>
      <c r="W41" s="6"/>
      <c r="X41" s="6"/>
      <c r="Y41" s="6"/>
      <c r="Z41" s="6"/>
      <c r="AA41" s="6"/>
      <c r="AB41" s="111"/>
      <c r="AC41" s="6"/>
      <c r="AD41" s="135"/>
      <c r="AE41" s="44"/>
      <c r="AF41" s="121"/>
      <c r="AH41" s="121"/>
      <c r="AS41" s="121"/>
    </row>
    <row r="42" spans="1:45" s="1" customFormat="1" ht="15" customHeight="1" x14ac:dyDescent="0.3">
      <c r="A42" s="158"/>
      <c r="B42" s="158" t="s">
        <v>129</v>
      </c>
      <c r="C42" s="157">
        <f t="shared" si="3"/>
        <v>877</v>
      </c>
      <c r="D42" s="157">
        <f t="shared" si="2"/>
        <v>1033</v>
      </c>
      <c r="E42" s="157">
        <f t="shared" si="2"/>
        <v>902</v>
      </c>
      <c r="F42" s="157">
        <f t="shared" si="2"/>
        <v>0</v>
      </c>
      <c r="G42" s="157">
        <f t="shared" si="2"/>
        <v>0</v>
      </c>
      <c r="H42" s="157">
        <f t="shared" si="2"/>
        <v>0</v>
      </c>
      <c r="I42" s="157">
        <f t="shared" si="2"/>
        <v>0</v>
      </c>
      <c r="J42" s="157">
        <f t="shared" si="2"/>
        <v>0</v>
      </c>
      <c r="K42" s="157">
        <f t="shared" si="2"/>
        <v>0</v>
      </c>
      <c r="L42" s="157">
        <f t="shared" si="2"/>
        <v>0</v>
      </c>
      <c r="M42" s="157">
        <f t="shared" si="2"/>
        <v>0</v>
      </c>
      <c r="N42" s="157">
        <f t="shared" si="2"/>
        <v>0</v>
      </c>
      <c r="O42" s="157">
        <f>O46+O50</f>
        <v>2812</v>
      </c>
      <c r="P42" s="6"/>
      <c r="Q42" s="6"/>
      <c r="R42" s="6"/>
      <c r="S42" s="6"/>
      <c r="T42" s="6"/>
      <c r="U42" s="111"/>
      <c r="V42" s="188"/>
      <c r="W42" s="6"/>
      <c r="X42" s="6"/>
      <c r="Y42" s="6"/>
      <c r="Z42" s="6"/>
      <c r="AA42" s="6"/>
      <c r="AB42" s="111"/>
      <c r="AC42" s="6"/>
      <c r="AD42" s="44"/>
      <c r="AE42" s="44"/>
      <c r="AS42" s="121"/>
    </row>
    <row r="43" spans="1:45" s="1" customFormat="1" ht="14.5" customHeight="1" x14ac:dyDescent="0.3">
      <c r="A43" s="194" t="s">
        <v>584</v>
      </c>
      <c r="B43" s="195" t="s">
        <v>1</v>
      </c>
      <c r="C43" s="196">
        <f>SUM(C44:C46)</f>
        <v>277</v>
      </c>
      <c r="D43" s="196">
        <f>SUM(D44:D46)</f>
        <v>260</v>
      </c>
      <c r="E43" s="196">
        <f>SUM(E44:E46)</f>
        <v>312</v>
      </c>
      <c r="F43" s="197">
        <v>0</v>
      </c>
      <c r="G43" s="197">
        <v>0</v>
      </c>
      <c r="H43" s="197">
        <v>0</v>
      </c>
      <c r="I43" s="197">
        <v>0</v>
      </c>
      <c r="J43" s="197">
        <v>0</v>
      </c>
      <c r="K43" s="197">
        <v>0</v>
      </c>
      <c r="L43" s="197">
        <v>0</v>
      </c>
      <c r="M43" s="197">
        <v>0</v>
      </c>
      <c r="N43" s="197">
        <v>0</v>
      </c>
      <c r="O43" s="198">
        <f>SUM(C43:N43)</f>
        <v>849</v>
      </c>
      <c r="P43" s="193"/>
      <c r="Q43" s="6"/>
      <c r="R43" s="6"/>
      <c r="S43" s="6"/>
      <c r="T43" s="6"/>
      <c r="U43" s="6"/>
      <c r="V43" s="188"/>
      <c r="W43" s="6"/>
      <c r="X43" s="6"/>
      <c r="Y43" s="6"/>
      <c r="Z43" s="6"/>
      <c r="AA43" s="6"/>
      <c r="AB43" s="111"/>
      <c r="AC43" s="6"/>
      <c r="AD43" s="44"/>
      <c r="AE43" s="44"/>
      <c r="AF43" s="121"/>
      <c r="AG43" s="121"/>
      <c r="AH43" s="121"/>
      <c r="AQ43" s="121"/>
      <c r="AR43" s="121"/>
      <c r="AS43" s="121"/>
    </row>
    <row r="44" spans="1:45" s="1" customFormat="1" ht="14.5" customHeight="1" x14ac:dyDescent="0.3">
      <c r="A44" s="152"/>
      <c r="B44" s="158" t="s">
        <v>69</v>
      </c>
      <c r="C44" s="158">
        <v>10</v>
      </c>
      <c r="D44" s="158">
        <v>13</v>
      </c>
      <c r="E44" s="78">
        <v>11</v>
      </c>
      <c r="F44" s="78">
        <v>0</v>
      </c>
      <c r="G44" s="78">
        <v>0</v>
      </c>
      <c r="H44" s="78">
        <v>0</v>
      </c>
      <c r="I44" s="78">
        <v>0</v>
      </c>
      <c r="J44" s="78">
        <v>0</v>
      </c>
      <c r="K44" s="78">
        <v>0</v>
      </c>
      <c r="L44" s="78">
        <v>0</v>
      </c>
      <c r="M44" s="78">
        <v>0</v>
      </c>
      <c r="N44" s="78">
        <v>0</v>
      </c>
      <c r="O44" s="78">
        <f t="shared" ref="O44:O62" si="4">SUM(C44:N44)</f>
        <v>34</v>
      </c>
      <c r="P44" s="193"/>
      <c r="Q44" s="6"/>
      <c r="R44" s="6"/>
      <c r="S44" s="6"/>
      <c r="T44" s="6"/>
      <c r="U44" s="6"/>
      <c r="V44" s="188"/>
      <c r="W44" s="6"/>
      <c r="X44" s="6"/>
      <c r="Y44" s="6"/>
      <c r="Z44" s="6"/>
      <c r="AA44" s="6"/>
      <c r="AB44" s="111"/>
      <c r="AC44" s="111"/>
      <c r="AD44" s="44"/>
      <c r="AE44" s="135"/>
      <c r="AF44" s="121"/>
      <c r="AG44" s="121"/>
      <c r="AH44" s="121"/>
      <c r="AI44" s="121"/>
      <c r="AQ44" s="121"/>
      <c r="AR44" s="121"/>
      <c r="AS44" s="121"/>
    </row>
    <row r="45" spans="1:45" s="1" customFormat="1" ht="14.5" customHeight="1" x14ac:dyDescent="0.3">
      <c r="A45" s="152"/>
      <c r="B45" s="158" t="s">
        <v>101</v>
      </c>
      <c r="C45" s="158">
        <v>33</v>
      </c>
      <c r="D45" s="158">
        <v>8</v>
      </c>
      <c r="E45" s="78">
        <v>6</v>
      </c>
      <c r="F45" s="78">
        <v>0</v>
      </c>
      <c r="G45" s="78">
        <v>0</v>
      </c>
      <c r="H45" s="78">
        <v>0</v>
      </c>
      <c r="I45" s="78">
        <v>0</v>
      </c>
      <c r="J45" s="78">
        <v>0</v>
      </c>
      <c r="K45" s="78">
        <v>0</v>
      </c>
      <c r="L45" s="78">
        <v>0</v>
      </c>
      <c r="M45" s="78">
        <v>0</v>
      </c>
      <c r="N45" s="78">
        <v>0</v>
      </c>
      <c r="O45" s="78">
        <f t="shared" si="4"/>
        <v>47</v>
      </c>
      <c r="P45" s="6"/>
      <c r="Q45" s="6"/>
      <c r="R45" s="6"/>
      <c r="S45" s="6"/>
      <c r="T45" s="6"/>
      <c r="U45" s="6"/>
      <c r="V45" s="188"/>
      <c r="W45" s="6"/>
      <c r="X45" s="6"/>
      <c r="Y45" s="6"/>
      <c r="Z45" s="6"/>
      <c r="AA45" s="6"/>
      <c r="AB45" s="111"/>
      <c r="AC45" s="6"/>
      <c r="AD45" s="135"/>
      <c r="AE45" s="44"/>
      <c r="AF45" s="121"/>
      <c r="AG45" s="121"/>
      <c r="AH45" s="121"/>
      <c r="AI45" s="121"/>
      <c r="AQ45" s="121"/>
      <c r="AR45" s="121"/>
      <c r="AS45" s="121"/>
    </row>
    <row r="46" spans="1:45" s="1" customFormat="1" ht="14.5" customHeight="1" x14ac:dyDescent="0.3">
      <c r="A46" s="152"/>
      <c r="B46" s="158" t="s">
        <v>129</v>
      </c>
      <c r="C46" s="158">
        <v>234</v>
      </c>
      <c r="D46" s="158">
        <v>239</v>
      </c>
      <c r="E46" s="78">
        <v>295</v>
      </c>
      <c r="F46" s="78">
        <v>0</v>
      </c>
      <c r="G46" s="78">
        <v>0</v>
      </c>
      <c r="H46" s="78">
        <v>0</v>
      </c>
      <c r="I46" s="78">
        <v>0</v>
      </c>
      <c r="J46" s="78">
        <v>0</v>
      </c>
      <c r="K46" s="78">
        <v>0</v>
      </c>
      <c r="L46" s="78">
        <v>0</v>
      </c>
      <c r="M46" s="78">
        <v>0</v>
      </c>
      <c r="N46" s="78">
        <v>0</v>
      </c>
      <c r="O46" s="78">
        <f t="shared" si="4"/>
        <v>768</v>
      </c>
      <c r="P46" s="6"/>
      <c r="Q46" s="6"/>
      <c r="R46" s="6"/>
      <c r="S46" s="6"/>
      <c r="T46" s="6"/>
      <c r="U46" s="6"/>
      <c r="V46" s="188"/>
      <c r="W46" s="6"/>
      <c r="X46" s="6"/>
      <c r="Y46" s="6"/>
      <c r="Z46" s="6"/>
      <c r="AA46" s="6"/>
      <c r="AB46" s="111"/>
      <c r="AC46" s="6"/>
      <c r="AD46" s="135"/>
      <c r="AE46" s="44"/>
      <c r="AF46" s="121"/>
      <c r="AG46" s="121"/>
      <c r="AH46" s="121"/>
      <c r="AI46" s="121"/>
      <c r="AQ46" s="121"/>
      <c r="AR46" s="121"/>
      <c r="AS46" s="121"/>
    </row>
    <row r="47" spans="1:45" s="1" customFormat="1" ht="14.5" customHeight="1" x14ac:dyDescent="0.3">
      <c r="A47" s="194" t="s">
        <v>585</v>
      </c>
      <c r="B47" s="195" t="s">
        <v>1</v>
      </c>
      <c r="C47" s="196">
        <f>SUM(C48:C50)</f>
        <v>801</v>
      </c>
      <c r="D47" s="196">
        <f>SUM(D48:D50)</f>
        <v>931</v>
      </c>
      <c r="E47" s="196">
        <f>SUM(E48:E50)</f>
        <v>745</v>
      </c>
      <c r="F47" s="198">
        <v>0</v>
      </c>
      <c r="G47" s="198">
        <v>0</v>
      </c>
      <c r="H47" s="198">
        <v>0</v>
      </c>
      <c r="I47" s="198">
        <v>0</v>
      </c>
      <c r="J47" s="198">
        <v>0</v>
      </c>
      <c r="K47" s="198">
        <v>0</v>
      </c>
      <c r="L47" s="198">
        <v>0</v>
      </c>
      <c r="M47" s="198">
        <v>0</v>
      </c>
      <c r="N47" s="198">
        <v>0</v>
      </c>
      <c r="O47" s="198">
        <f t="shared" si="4"/>
        <v>2477</v>
      </c>
      <c r="P47" s="6"/>
      <c r="Q47" s="6"/>
      <c r="R47" s="6"/>
      <c r="S47" s="6"/>
      <c r="T47" s="6"/>
      <c r="U47" s="6"/>
      <c r="V47" s="188"/>
      <c r="W47" s="6"/>
      <c r="X47" s="6"/>
      <c r="Y47" s="6"/>
      <c r="Z47" s="6"/>
      <c r="AA47" s="6"/>
      <c r="AB47" s="111"/>
      <c r="AC47" s="6"/>
      <c r="AD47" s="135"/>
      <c r="AE47" s="44"/>
      <c r="AF47" s="121"/>
      <c r="AG47" s="121"/>
      <c r="AH47" s="121"/>
      <c r="AI47" s="121"/>
      <c r="AP47" s="121"/>
      <c r="AQ47" s="121"/>
      <c r="AR47" s="121"/>
      <c r="AS47" s="121"/>
    </row>
    <row r="48" spans="1:45" s="1" customFormat="1" ht="14.5" customHeight="1" x14ac:dyDescent="0.3">
      <c r="A48" s="152"/>
      <c r="B48" s="158" t="s">
        <v>69</v>
      </c>
      <c r="C48" s="158">
        <v>71</v>
      </c>
      <c r="D48" s="158">
        <v>59</v>
      </c>
      <c r="E48" s="79">
        <v>64</v>
      </c>
      <c r="F48" s="79">
        <v>0</v>
      </c>
      <c r="G48" s="79">
        <v>0</v>
      </c>
      <c r="H48" s="79">
        <v>0</v>
      </c>
      <c r="I48" s="79">
        <v>0</v>
      </c>
      <c r="J48" s="79">
        <v>0</v>
      </c>
      <c r="K48" s="79">
        <v>0</v>
      </c>
      <c r="L48" s="79">
        <v>0</v>
      </c>
      <c r="M48" s="79">
        <v>0</v>
      </c>
      <c r="N48" s="79">
        <v>0</v>
      </c>
      <c r="O48" s="79">
        <f t="shared" si="4"/>
        <v>194</v>
      </c>
      <c r="P48" s="6"/>
      <c r="Q48" s="6"/>
      <c r="R48" s="6"/>
      <c r="S48" s="6"/>
      <c r="T48" s="6"/>
      <c r="U48" s="6"/>
      <c r="V48" s="190"/>
      <c r="W48" s="111"/>
      <c r="X48" s="111"/>
      <c r="Y48" s="111"/>
      <c r="Z48" s="111"/>
      <c r="AA48" s="111"/>
      <c r="AB48" s="111"/>
      <c r="AC48" s="111"/>
      <c r="AD48" s="135"/>
      <c r="AE48" s="135"/>
      <c r="AF48" s="121"/>
      <c r="AG48" s="121"/>
      <c r="AH48" s="121"/>
      <c r="AI48" s="121"/>
      <c r="AP48" s="121"/>
      <c r="AQ48" s="121"/>
      <c r="AR48" s="121"/>
      <c r="AS48" s="121"/>
    </row>
    <row r="49" spans="1:45" s="1" customFormat="1" ht="14.5" customHeight="1" x14ac:dyDescent="0.3">
      <c r="A49" s="152"/>
      <c r="B49" s="158" t="s">
        <v>101</v>
      </c>
      <c r="C49" s="158">
        <v>87</v>
      </c>
      <c r="D49" s="158">
        <v>78</v>
      </c>
      <c r="E49" s="79">
        <v>74</v>
      </c>
      <c r="F49" s="79">
        <v>0</v>
      </c>
      <c r="G49" s="79">
        <v>0</v>
      </c>
      <c r="H49" s="79">
        <v>0</v>
      </c>
      <c r="I49" s="79">
        <v>0</v>
      </c>
      <c r="J49" s="79">
        <v>0</v>
      </c>
      <c r="K49" s="79">
        <v>0</v>
      </c>
      <c r="L49" s="79">
        <v>0</v>
      </c>
      <c r="M49" s="79">
        <v>0</v>
      </c>
      <c r="N49" s="79">
        <v>0</v>
      </c>
      <c r="O49" s="79">
        <f t="shared" si="4"/>
        <v>239</v>
      </c>
      <c r="P49" s="6"/>
      <c r="Q49" s="6"/>
      <c r="R49" s="6"/>
      <c r="S49" s="6"/>
      <c r="T49" s="6"/>
      <c r="U49" s="111"/>
      <c r="V49" s="190"/>
      <c r="W49" s="111"/>
      <c r="X49" s="111"/>
      <c r="Y49" s="111"/>
      <c r="Z49" s="111"/>
      <c r="AA49" s="111"/>
      <c r="AB49" s="111"/>
      <c r="AC49" s="111"/>
      <c r="AD49" s="135"/>
      <c r="AE49" s="135"/>
      <c r="AF49" s="121"/>
      <c r="AG49" s="121"/>
      <c r="AH49" s="121"/>
      <c r="AI49" s="121"/>
      <c r="AL49" s="121"/>
      <c r="AM49" s="121"/>
      <c r="AN49" s="121"/>
      <c r="AO49" s="121"/>
      <c r="AP49" s="121"/>
      <c r="AQ49" s="121"/>
      <c r="AR49" s="121"/>
      <c r="AS49" s="121"/>
    </row>
    <row r="50" spans="1:45" s="1" customFormat="1" ht="14.5" customHeight="1" x14ac:dyDescent="0.3">
      <c r="A50" s="152"/>
      <c r="B50" s="158" t="s">
        <v>129</v>
      </c>
      <c r="C50" s="158">
        <v>643</v>
      </c>
      <c r="D50" s="158">
        <v>794</v>
      </c>
      <c r="E50" s="79">
        <v>607</v>
      </c>
      <c r="F50" s="79">
        <v>0</v>
      </c>
      <c r="G50" s="79">
        <v>0</v>
      </c>
      <c r="H50" s="79">
        <v>0</v>
      </c>
      <c r="I50" s="79">
        <v>0</v>
      </c>
      <c r="J50" s="79">
        <v>0</v>
      </c>
      <c r="K50" s="79">
        <v>0</v>
      </c>
      <c r="L50" s="79">
        <v>0</v>
      </c>
      <c r="M50" s="79">
        <v>0</v>
      </c>
      <c r="N50" s="79">
        <v>0</v>
      </c>
      <c r="O50" s="79">
        <f t="shared" si="4"/>
        <v>2044</v>
      </c>
      <c r="P50" s="6"/>
      <c r="Q50" s="6"/>
      <c r="R50" s="6"/>
      <c r="S50" s="6"/>
      <c r="T50" s="6"/>
      <c r="U50" s="6"/>
      <c r="V50" s="188"/>
      <c r="W50" s="6"/>
      <c r="X50" s="6"/>
      <c r="Y50" s="6"/>
      <c r="Z50" s="6"/>
      <c r="AA50" s="6"/>
      <c r="AB50" s="6"/>
      <c r="AC50" s="6"/>
      <c r="AD50" s="135"/>
      <c r="AE50" s="44"/>
      <c r="AF50" s="121"/>
      <c r="AG50" s="121"/>
      <c r="AH50" s="121"/>
      <c r="AI50" s="121"/>
      <c r="AP50" s="121"/>
      <c r="AQ50" s="121"/>
      <c r="AR50" s="121"/>
      <c r="AS50" s="121"/>
    </row>
    <row r="51" spans="1:45" s="1" customFormat="1" ht="14.5" customHeight="1" x14ac:dyDescent="0.3">
      <c r="A51" s="195" t="s">
        <v>2</v>
      </c>
      <c r="B51" s="195" t="s">
        <v>1</v>
      </c>
      <c r="C51" s="196">
        <v>12964</v>
      </c>
      <c r="D51" s="196">
        <v>17017</v>
      </c>
      <c r="E51" s="196">
        <v>20220</v>
      </c>
      <c r="F51" s="196">
        <v>158</v>
      </c>
      <c r="G51" s="198">
        <v>0</v>
      </c>
      <c r="H51" s="198">
        <v>0</v>
      </c>
      <c r="I51" s="198">
        <v>0</v>
      </c>
      <c r="J51" s="198">
        <v>0</v>
      </c>
      <c r="K51" s="198">
        <v>0</v>
      </c>
      <c r="L51" s="198">
        <v>0</v>
      </c>
      <c r="M51" s="198">
        <v>0</v>
      </c>
      <c r="N51" s="198">
        <v>0</v>
      </c>
      <c r="O51" s="198">
        <f t="shared" si="4"/>
        <v>50359</v>
      </c>
      <c r="P51" s="6"/>
      <c r="Q51" s="6"/>
      <c r="R51" s="6"/>
      <c r="S51" s="6"/>
      <c r="T51" s="6"/>
      <c r="U51" s="111"/>
      <c r="V51" s="190"/>
      <c r="W51" s="111"/>
      <c r="X51" s="111"/>
      <c r="Y51" s="111"/>
      <c r="Z51" s="111"/>
      <c r="AA51" s="111"/>
      <c r="AB51" s="111"/>
      <c r="AC51" s="111"/>
      <c r="AD51" s="135"/>
      <c r="AE51" s="135"/>
      <c r="AF51" s="121"/>
      <c r="AG51" s="121"/>
      <c r="AH51" s="121"/>
      <c r="AI51" s="121"/>
      <c r="AP51" s="121"/>
      <c r="AQ51" s="121"/>
      <c r="AR51" s="121"/>
      <c r="AS51" s="121"/>
    </row>
    <row r="52" spans="1:45" s="1" customFormat="1" ht="14.5" customHeight="1" x14ac:dyDescent="0.3">
      <c r="A52" s="158"/>
      <c r="B52" s="158" t="s">
        <v>69</v>
      </c>
      <c r="C52" s="158">
        <v>148</v>
      </c>
      <c r="D52" s="158">
        <v>155</v>
      </c>
      <c r="E52" s="79">
        <v>173</v>
      </c>
      <c r="F52" s="79">
        <v>0</v>
      </c>
      <c r="G52" s="79">
        <v>0</v>
      </c>
      <c r="H52" s="79">
        <v>0</v>
      </c>
      <c r="I52" s="79">
        <v>0</v>
      </c>
      <c r="J52" s="79">
        <v>0</v>
      </c>
      <c r="K52" s="79">
        <v>0</v>
      </c>
      <c r="L52" s="79">
        <v>0</v>
      </c>
      <c r="M52" s="79">
        <v>0</v>
      </c>
      <c r="N52" s="79">
        <v>0</v>
      </c>
      <c r="O52" s="79">
        <f t="shared" si="4"/>
        <v>476</v>
      </c>
      <c r="P52" s="6"/>
      <c r="Q52" s="6"/>
      <c r="R52" s="6"/>
      <c r="S52" s="6"/>
      <c r="T52" s="6"/>
      <c r="U52" s="6"/>
      <c r="V52" s="188"/>
      <c r="W52" s="6"/>
      <c r="X52" s="111"/>
      <c r="Y52" s="111"/>
      <c r="Z52" s="111"/>
      <c r="AA52" s="111"/>
      <c r="AB52" s="111"/>
      <c r="AC52" s="111"/>
      <c r="AD52" s="135"/>
      <c r="AE52" s="135"/>
      <c r="AF52" s="121"/>
      <c r="AG52" s="121"/>
      <c r="AH52" s="121"/>
      <c r="AI52" s="121"/>
      <c r="AO52" s="121"/>
      <c r="AP52" s="121"/>
      <c r="AQ52" s="121"/>
      <c r="AR52" s="121"/>
      <c r="AS52" s="121"/>
    </row>
    <row r="53" spans="1:45" s="1" customFormat="1" ht="14.5" customHeight="1" x14ac:dyDescent="0.3">
      <c r="A53" s="158"/>
      <c r="B53" s="158" t="s">
        <v>101</v>
      </c>
      <c r="C53" s="158">
        <v>221</v>
      </c>
      <c r="D53" s="158">
        <v>209</v>
      </c>
      <c r="E53" s="79">
        <v>236</v>
      </c>
      <c r="F53" s="79">
        <v>7</v>
      </c>
      <c r="G53" s="79">
        <v>0</v>
      </c>
      <c r="H53" s="79">
        <v>0</v>
      </c>
      <c r="I53" s="79">
        <v>0</v>
      </c>
      <c r="J53" s="79">
        <v>0</v>
      </c>
      <c r="K53" s="79">
        <v>0</v>
      </c>
      <c r="L53" s="79">
        <v>0</v>
      </c>
      <c r="M53" s="79">
        <v>0</v>
      </c>
      <c r="N53" s="79">
        <v>0</v>
      </c>
      <c r="O53" s="79">
        <f t="shared" si="4"/>
        <v>673</v>
      </c>
      <c r="P53" s="6"/>
      <c r="Q53" s="6"/>
      <c r="R53" s="6"/>
      <c r="S53" s="6"/>
      <c r="T53" s="6"/>
      <c r="U53" s="6"/>
      <c r="V53" s="188"/>
      <c r="W53" s="6"/>
      <c r="X53" s="6"/>
      <c r="Y53" s="111"/>
      <c r="Z53" s="111"/>
      <c r="AA53" s="111"/>
      <c r="AB53" s="111"/>
      <c r="AC53" s="6"/>
      <c r="AD53" s="135"/>
      <c r="AE53" s="44"/>
      <c r="AF53" s="121"/>
      <c r="AG53" s="121"/>
      <c r="AH53" s="121"/>
      <c r="AI53" s="121"/>
      <c r="AP53" s="121"/>
      <c r="AQ53" s="121"/>
      <c r="AR53" s="121"/>
      <c r="AS53" s="121"/>
    </row>
    <row r="54" spans="1:45" s="1" customFormat="1" ht="14.5" customHeight="1" x14ac:dyDescent="0.3">
      <c r="A54" s="158"/>
      <c r="B54" s="158" t="s">
        <v>129</v>
      </c>
      <c r="C54" s="158">
        <v>12595</v>
      </c>
      <c r="D54" s="158">
        <v>16653</v>
      </c>
      <c r="E54" s="79">
        <v>19811</v>
      </c>
      <c r="F54" s="79">
        <v>151</v>
      </c>
      <c r="G54" s="79">
        <v>0</v>
      </c>
      <c r="H54" s="79">
        <v>0</v>
      </c>
      <c r="I54" s="79">
        <v>0</v>
      </c>
      <c r="J54" s="79">
        <v>0</v>
      </c>
      <c r="K54" s="79">
        <v>0</v>
      </c>
      <c r="L54" s="79">
        <v>0</v>
      </c>
      <c r="M54" s="79">
        <v>0</v>
      </c>
      <c r="N54" s="79">
        <v>0</v>
      </c>
      <c r="O54" s="79">
        <f t="shared" si="4"/>
        <v>49210</v>
      </c>
      <c r="P54" s="6"/>
      <c r="Q54" s="6"/>
      <c r="R54" s="6"/>
      <c r="S54" s="6"/>
      <c r="T54" s="6"/>
      <c r="U54" s="6"/>
      <c r="V54" s="188"/>
      <c r="W54" s="6"/>
      <c r="X54" s="111"/>
      <c r="Y54" s="111"/>
      <c r="Z54" s="111"/>
      <c r="AA54" s="111"/>
      <c r="AB54" s="111"/>
      <c r="AC54" s="111"/>
      <c r="AD54" s="135"/>
      <c r="AE54" s="135"/>
      <c r="AF54" s="121"/>
      <c r="AG54" s="121"/>
      <c r="AH54" s="121"/>
      <c r="AI54" s="121"/>
      <c r="AP54" s="121"/>
      <c r="AQ54" s="121"/>
      <c r="AR54" s="121"/>
      <c r="AS54" s="121"/>
    </row>
    <row r="55" spans="1:45" s="1" customFormat="1" ht="14.5" customHeight="1" x14ac:dyDescent="0.3">
      <c r="A55" s="195" t="s">
        <v>3</v>
      </c>
      <c r="B55" s="195" t="s">
        <v>1</v>
      </c>
      <c r="C55" s="196">
        <v>551</v>
      </c>
      <c r="D55" s="196">
        <v>838</v>
      </c>
      <c r="E55" s="196">
        <v>1187</v>
      </c>
      <c r="F55" s="196">
        <v>1</v>
      </c>
      <c r="G55" s="198">
        <v>0</v>
      </c>
      <c r="H55" s="198">
        <v>0</v>
      </c>
      <c r="I55" s="198">
        <v>0</v>
      </c>
      <c r="J55" s="198">
        <v>0</v>
      </c>
      <c r="K55" s="198">
        <v>0</v>
      </c>
      <c r="L55" s="198">
        <v>0</v>
      </c>
      <c r="M55" s="198">
        <v>0</v>
      </c>
      <c r="N55" s="198">
        <v>0</v>
      </c>
      <c r="O55" s="198">
        <f t="shared" si="4"/>
        <v>2577</v>
      </c>
      <c r="P55" s="6"/>
      <c r="Q55" s="6"/>
      <c r="R55" s="6"/>
      <c r="S55" s="6"/>
      <c r="T55" s="6"/>
      <c r="U55" s="6"/>
      <c r="V55" s="188"/>
      <c r="W55" s="6"/>
      <c r="X55" s="6"/>
      <c r="Y55" s="111"/>
      <c r="Z55" s="111"/>
      <c r="AA55" s="6"/>
      <c r="AB55" s="111"/>
      <c r="AC55" s="6"/>
      <c r="AD55" s="44"/>
      <c r="AE55" s="44"/>
      <c r="AF55" s="121"/>
      <c r="AG55" s="121"/>
      <c r="AH55" s="121"/>
      <c r="AI55" s="121"/>
      <c r="AP55" s="121"/>
      <c r="AQ55" s="121"/>
      <c r="AR55" s="121"/>
      <c r="AS55" s="121"/>
    </row>
    <row r="56" spans="1:45" s="1" customFormat="1" ht="14.5" customHeight="1" x14ac:dyDescent="0.3">
      <c r="A56" s="158"/>
      <c r="B56" s="158" t="s">
        <v>69</v>
      </c>
      <c r="C56" s="199">
        <v>161</v>
      </c>
      <c r="D56" s="199">
        <v>184</v>
      </c>
      <c r="E56" s="199">
        <v>254</v>
      </c>
      <c r="F56" s="163">
        <v>0</v>
      </c>
      <c r="G56" s="79">
        <v>0</v>
      </c>
      <c r="H56" s="79">
        <v>0</v>
      </c>
      <c r="I56" s="79">
        <v>0</v>
      </c>
      <c r="J56" s="79">
        <v>0</v>
      </c>
      <c r="K56" s="79">
        <v>0</v>
      </c>
      <c r="L56" s="79">
        <v>0</v>
      </c>
      <c r="M56" s="79">
        <v>0</v>
      </c>
      <c r="N56" s="79">
        <v>0</v>
      </c>
      <c r="O56" s="79">
        <f t="shared" si="4"/>
        <v>599</v>
      </c>
      <c r="P56" s="6"/>
      <c r="Q56" s="6"/>
      <c r="R56" s="6"/>
      <c r="S56" s="6"/>
      <c r="T56" s="6"/>
      <c r="U56" s="6"/>
      <c r="V56" s="188"/>
      <c r="W56" s="6"/>
      <c r="X56" s="6"/>
      <c r="Y56" s="6"/>
      <c r="Z56" s="111"/>
      <c r="AA56" s="111"/>
      <c r="AB56" s="111"/>
      <c r="AC56" s="111"/>
      <c r="AD56" s="135"/>
      <c r="AE56" s="135"/>
      <c r="AF56" s="121"/>
      <c r="AG56" s="121"/>
      <c r="AH56" s="121"/>
      <c r="AP56" s="121"/>
      <c r="AQ56" s="121"/>
      <c r="AR56" s="121"/>
      <c r="AS56" s="121"/>
    </row>
    <row r="57" spans="1:45" s="1" customFormat="1" ht="14.5" customHeight="1" x14ac:dyDescent="0.3">
      <c r="A57" s="158"/>
      <c r="B57" s="158" t="s">
        <v>101</v>
      </c>
      <c r="C57" s="200">
        <v>36</v>
      </c>
      <c r="D57" s="200">
        <v>23</v>
      </c>
      <c r="E57" s="200">
        <v>45</v>
      </c>
      <c r="F57" s="163">
        <v>0</v>
      </c>
      <c r="G57" s="79">
        <v>0</v>
      </c>
      <c r="H57" s="79">
        <v>0</v>
      </c>
      <c r="I57" s="79">
        <v>0</v>
      </c>
      <c r="J57" s="79">
        <v>0</v>
      </c>
      <c r="K57" s="79">
        <v>0</v>
      </c>
      <c r="L57" s="79">
        <v>0</v>
      </c>
      <c r="M57" s="79">
        <v>0</v>
      </c>
      <c r="N57" s="79">
        <v>0</v>
      </c>
      <c r="O57" s="79">
        <f t="shared" si="4"/>
        <v>104</v>
      </c>
      <c r="P57" s="6"/>
      <c r="Q57" s="6"/>
      <c r="R57" s="6"/>
      <c r="S57" s="6"/>
      <c r="T57" s="6"/>
      <c r="U57" s="6"/>
      <c r="V57" s="190"/>
      <c r="W57" s="111"/>
      <c r="X57" s="111"/>
      <c r="Y57" s="111"/>
      <c r="Z57" s="111"/>
      <c r="AA57" s="111"/>
      <c r="AB57" s="111"/>
      <c r="AC57" s="111"/>
      <c r="AD57" s="135"/>
      <c r="AE57" s="135"/>
      <c r="AF57" s="121"/>
      <c r="AG57" s="121"/>
      <c r="AH57" s="121"/>
      <c r="AI57" s="121"/>
      <c r="AP57" s="121"/>
      <c r="AQ57" s="121"/>
      <c r="AR57" s="121"/>
      <c r="AS57" s="121"/>
    </row>
    <row r="58" spans="1:45" s="1" customFormat="1" ht="14.5" customHeight="1" x14ac:dyDescent="0.3">
      <c r="A58" s="158"/>
      <c r="B58" s="158" t="s">
        <v>129</v>
      </c>
      <c r="C58" s="201">
        <v>354</v>
      </c>
      <c r="D58" s="201">
        <v>631</v>
      </c>
      <c r="E58" s="201">
        <v>888</v>
      </c>
      <c r="F58" s="202">
        <v>1</v>
      </c>
      <c r="G58" s="79">
        <v>0</v>
      </c>
      <c r="H58" s="79">
        <v>0</v>
      </c>
      <c r="I58" s="79">
        <v>0</v>
      </c>
      <c r="J58" s="79">
        <v>0</v>
      </c>
      <c r="K58" s="79">
        <v>0</v>
      </c>
      <c r="L58" s="79">
        <v>0</v>
      </c>
      <c r="M58" s="79">
        <v>0</v>
      </c>
      <c r="N58" s="79">
        <v>0</v>
      </c>
      <c r="O58" s="79">
        <f t="shared" si="4"/>
        <v>1874</v>
      </c>
      <c r="P58" s="6"/>
      <c r="Q58" s="6"/>
      <c r="R58" s="6"/>
      <c r="S58" s="6"/>
      <c r="T58" s="6"/>
      <c r="U58" s="6"/>
      <c r="V58" s="190"/>
      <c r="W58" s="111"/>
      <c r="X58" s="111"/>
      <c r="Y58" s="111"/>
      <c r="Z58" s="111"/>
      <c r="AA58" s="111"/>
      <c r="AB58" s="111"/>
      <c r="AC58" s="6"/>
      <c r="AD58" s="44"/>
      <c r="AE58" s="44"/>
      <c r="AF58" s="121"/>
      <c r="AG58" s="121"/>
      <c r="AI58" s="121"/>
      <c r="AP58" s="121"/>
      <c r="AQ58" s="121"/>
      <c r="AR58" s="121"/>
      <c r="AS58" s="121"/>
    </row>
    <row r="59" spans="1:45" s="1" customFormat="1" ht="14.5" customHeight="1" x14ac:dyDescent="0.3">
      <c r="A59" s="195" t="s">
        <v>586</v>
      </c>
      <c r="B59" s="195" t="s">
        <v>1</v>
      </c>
      <c r="C59" s="196">
        <v>8631</v>
      </c>
      <c r="D59" s="196">
        <v>10630</v>
      </c>
      <c r="E59" s="196">
        <v>8502</v>
      </c>
      <c r="F59" s="196">
        <v>1</v>
      </c>
      <c r="G59" s="198">
        <v>0</v>
      </c>
      <c r="H59" s="198">
        <v>0</v>
      </c>
      <c r="I59" s="198">
        <v>0</v>
      </c>
      <c r="J59" s="198">
        <v>0</v>
      </c>
      <c r="K59" s="198">
        <v>0</v>
      </c>
      <c r="L59" s="198">
        <v>0</v>
      </c>
      <c r="M59" s="198">
        <v>0</v>
      </c>
      <c r="N59" s="198">
        <v>0</v>
      </c>
      <c r="O59" s="198">
        <f t="shared" si="4"/>
        <v>27764</v>
      </c>
      <c r="P59" s="6"/>
      <c r="Q59" s="6"/>
      <c r="R59" s="6"/>
      <c r="S59" s="6"/>
      <c r="T59" s="6"/>
      <c r="U59" s="6"/>
      <c r="V59" s="188"/>
      <c r="W59" s="6"/>
      <c r="X59" s="6"/>
      <c r="Y59" s="111"/>
      <c r="Z59" s="111"/>
      <c r="AA59" s="111"/>
      <c r="AB59" s="111"/>
      <c r="AC59" s="111"/>
      <c r="AD59" s="135"/>
      <c r="AE59" s="135"/>
      <c r="AF59" s="121"/>
      <c r="AG59" s="121"/>
      <c r="AH59" s="121"/>
      <c r="AI59" s="121"/>
      <c r="AP59" s="121"/>
      <c r="AQ59" s="121"/>
      <c r="AR59" s="121"/>
      <c r="AS59" s="121"/>
    </row>
    <row r="60" spans="1:45" s="1" customFormat="1" ht="14.5" customHeight="1" x14ac:dyDescent="0.3">
      <c r="A60" s="158"/>
      <c r="B60" s="158" t="s">
        <v>69</v>
      </c>
      <c r="C60" s="158">
        <v>36</v>
      </c>
      <c r="D60" s="158">
        <v>35</v>
      </c>
      <c r="E60" s="79">
        <v>35</v>
      </c>
      <c r="F60" s="79">
        <v>0</v>
      </c>
      <c r="G60" s="79">
        <v>0</v>
      </c>
      <c r="H60" s="79">
        <v>0</v>
      </c>
      <c r="I60" s="79">
        <v>0</v>
      </c>
      <c r="J60" s="79">
        <v>0</v>
      </c>
      <c r="K60" s="79">
        <v>0</v>
      </c>
      <c r="L60" s="79">
        <v>0</v>
      </c>
      <c r="M60" s="79">
        <v>0</v>
      </c>
      <c r="N60" s="79">
        <v>0</v>
      </c>
      <c r="O60" s="79">
        <f t="shared" si="4"/>
        <v>106</v>
      </c>
      <c r="P60" s="6"/>
      <c r="Q60" s="6"/>
      <c r="R60" s="6"/>
      <c r="S60" s="6"/>
      <c r="T60" s="6"/>
      <c r="U60" s="6"/>
      <c r="V60" s="188"/>
      <c r="W60" s="6"/>
      <c r="X60" s="6"/>
      <c r="Y60" s="111"/>
      <c r="Z60" s="111"/>
      <c r="AA60" s="111"/>
      <c r="AB60" s="111"/>
      <c r="AC60" s="111"/>
      <c r="AD60" s="135"/>
      <c r="AE60" s="135"/>
      <c r="AF60" s="121"/>
      <c r="AG60" s="121"/>
      <c r="AH60" s="121"/>
      <c r="AP60" s="121"/>
      <c r="AQ60" s="121"/>
      <c r="AR60" s="121"/>
      <c r="AS60" s="121"/>
    </row>
    <row r="61" spans="1:45" s="1" customFormat="1" ht="14.5" customHeight="1" x14ac:dyDescent="0.3">
      <c r="A61" s="158"/>
      <c r="B61" s="158" t="s">
        <v>101</v>
      </c>
      <c r="C61" s="158">
        <v>78</v>
      </c>
      <c r="D61" s="158">
        <v>102</v>
      </c>
      <c r="E61" s="79">
        <v>104</v>
      </c>
      <c r="F61" s="79">
        <v>0</v>
      </c>
      <c r="G61" s="79">
        <v>0</v>
      </c>
      <c r="H61" s="79">
        <v>0</v>
      </c>
      <c r="I61" s="79">
        <v>0</v>
      </c>
      <c r="J61" s="79">
        <v>0</v>
      </c>
      <c r="K61" s="79">
        <v>0</v>
      </c>
      <c r="L61" s="79">
        <v>0</v>
      </c>
      <c r="M61" s="79">
        <v>0</v>
      </c>
      <c r="N61" s="79">
        <v>0</v>
      </c>
      <c r="O61" s="79">
        <f t="shared" si="4"/>
        <v>284</v>
      </c>
      <c r="P61" s="6"/>
      <c r="Q61" s="6"/>
      <c r="R61" s="6"/>
      <c r="S61" s="6"/>
      <c r="T61" s="6"/>
      <c r="U61" s="6"/>
      <c r="V61" s="188"/>
      <c r="W61" s="6"/>
      <c r="X61" s="6"/>
      <c r="Y61" s="111"/>
      <c r="Z61" s="111"/>
      <c r="AA61" s="111"/>
      <c r="AB61" s="111"/>
      <c r="AC61" s="111"/>
      <c r="AD61" s="135"/>
      <c r="AE61" s="135"/>
      <c r="AF61" s="121"/>
      <c r="AG61" s="121"/>
      <c r="AH61" s="121"/>
      <c r="AK61" s="121"/>
      <c r="AL61" s="121"/>
      <c r="AM61" s="121"/>
      <c r="AN61" s="121"/>
      <c r="AO61" s="121"/>
      <c r="AP61" s="121"/>
      <c r="AQ61" s="121"/>
      <c r="AR61" s="121"/>
      <c r="AS61" s="121"/>
    </row>
    <row r="62" spans="1:45" s="1" customFormat="1" ht="14.5" customHeight="1" x14ac:dyDescent="0.3">
      <c r="A62" s="158"/>
      <c r="B62" s="158" t="s">
        <v>129</v>
      </c>
      <c r="C62" s="158">
        <v>8517</v>
      </c>
      <c r="D62" s="158">
        <v>10493</v>
      </c>
      <c r="E62" s="79">
        <v>8363</v>
      </c>
      <c r="F62" s="79">
        <v>1</v>
      </c>
      <c r="G62" s="79">
        <v>0</v>
      </c>
      <c r="H62" s="79">
        <v>0</v>
      </c>
      <c r="I62" s="79">
        <v>0</v>
      </c>
      <c r="J62" s="79">
        <v>0</v>
      </c>
      <c r="K62" s="79">
        <v>0</v>
      </c>
      <c r="L62" s="79">
        <v>0</v>
      </c>
      <c r="M62" s="79">
        <v>0</v>
      </c>
      <c r="N62" s="79">
        <v>0</v>
      </c>
      <c r="O62" s="79">
        <f t="shared" si="4"/>
        <v>27374</v>
      </c>
      <c r="P62" s="6"/>
      <c r="Q62" s="6"/>
      <c r="R62" s="6"/>
      <c r="S62" s="6"/>
      <c r="T62" s="6"/>
      <c r="U62" s="6"/>
      <c r="V62" s="188"/>
      <c r="W62" s="6"/>
      <c r="X62" s="6"/>
      <c r="Y62" s="111"/>
      <c r="Z62" s="111"/>
      <c r="AA62" s="111"/>
      <c r="AB62" s="111"/>
      <c r="AC62" s="111"/>
      <c r="AD62" s="135"/>
      <c r="AE62" s="135"/>
      <c r="AF62" s="121"/>
      <c r="AG62" s="121"/>
      <c r="AI62" s="121"/>
      <c r="AP62" s="121"/>
      <c r="AQ62" s="121"/>
      <c r="AR62" s="121"/>
      <c r="AS62" s="121"/>
    </row>
    <row r="63" spans="1:45" s="1" customFormat="1" ht="12" x14ac:dyDescent="0.3">
      <c r="A63" s="85"/>
      <c r="E63" s="6"/>
      <c r="F63" s="6"/>
      <c r="G63" s="6"/>
      <c r="Q63" s="6"/>
      <c r="R63" s="39"/>
      <c r="S63" s="39"/>
      <c r="T63" s="172"/>
      <c r="U63" s="172"/>
      <c r="V63" s="203"/>
      <c r="W63" s="39"/>
      <c r="X63" s="172"/>
      <c r="Y63" s="172"/>
      <c r="Z63" s="39"/>
      <c r="AA63" s="39"/>
      <c r="AB63" s="39"/>
      <c r="AC63" s="44"/>
      <c r="AD63" s="44"/>
      <c r="AE63" s="44"/>
      <c r="AF63" s="44"/>
      <c r="AQ63" s="121"/>
      <c r="AS63" s="121"/>
    </row>
    <row r="64" spans="1:45" s="6" customFormat="1" ht="18" customHeight="1" x14ac:dyDescent="0.3">
      <c r="A64" s="245"/>
      <c r="B64" s="235"/>
      <c r="C64" s="235"/>
      <c r="D64" s="235"/>
      <c r="E64" s="235"/>
      <c r="F64" s="235"/>
      <c r="G64" s="235"/>
      <c r="H64" s="235"/>
      <c r="I64" s="235"/>
      <c r="J64" s="235"/>
      <c r="K64" s="235"/>
      <c r="L64" s="235"/>
      <c r="M64" s="235"/>
      <c r="N64" s="235"/>
      <c r="O64" s="235"/>
      <c r="P64" s="235"/>
      <c r="Q64" s="235"/>
      <c r="R64" s="235"/>
      <c r="S64" s="235"/>
      <c r="T64" s="235"/>
      <c r="U64" s="235"/>
      <c r="V64" s="246"/>
      <c r="W64" s="39"/>
      <c r="X64" s="39"/>
      <c r="Y64" s="39"/>
      <c r="Z64" s="39"/>
    </row>
    <row r="65" spans="1:33" s="1" customFormat="1" ht="12" x14ac:dyDescent="0.3">
      <c r="A65" s="85"/>
      <c r="F65" s="6"/>
      <c r="G65" s="6"/>
      <c r="H65" s="6"/>
      <c r="K65" s="6"/>
      <c r="L65" s="39"/>
      <c r="M65" s="39"/>
      <c r="N65" s="39"/>
      <c r="O65" s="39"/>
      <c r="P65" s="39"/>
      <c r="Q65" s="39"/>
      <c r="R65" s="39"/>
      <c r="S65" s="39"/>
      <c r="T65" s="39"/>
      <c r="U65" s="39"/>
      <c r="V65" s="43"/>
      <c r="W65" s="44"/>
      <c r="X65" s="44"/>
      <c r="Y65" s="44"/>
      <c r="Z65" s="44"/>
    </row>
    <row r="66" spans="1:33" s="1" customFormat="1" ht="23.25" customHeight="1" x14ac:dyDescent="0.3">
      <c r="A66" s="232" t="s">
        <v>769</v>
      </c>
      <c r="B66" s="233"/>
      <c r="C66" s="233"/>
      <c r="D66" s="233"/>
      <c r="E66" s="233"/>
      <c r="F66" s="233"/>
      <c r="G66" s="233"/>
      <c r="H66" s="233"/>
      <c r="I66" s="233"/>
      <c r="J66" s="233"/>
      <c r="K66" s="233"/>
      <c r="L66" s="233"/>
      <c r="M66" s="233"/>
      <c r="N66" s="233"/>
      <c r="O66" s="39"/>
      <c r="P66" s="39"/>
      <c r="Q66" s="187"/>
      <c r="R66" s="187"/>
      <c r="S66" s="187"/>
      <c r="T66" s="187"/>
      <c r="U66" s="187"/>
      <c r="V66" s="112"/>
      <c r="W66" s="118"/>
      <c r="X66" s="118"/>
      <c r="Y66" s="118"/>
      <c r="Z66" s="118"/>
      <c r="AA66" s="113"/>
      <c r="AB66" s="113"/>
    </row>
    <row r="67" spans="1:33" s="1" customFormat="1" ht="22.5" customHeight="1" x14ac:dyDescent="0.3">
      <c r="A67" s="36" t="s">
        <v>133</v>
      </c>
      <c r="B67" s="156" t="s">
        <v>134</v>
      </c>
      <c r="C67" s="156" t="s">
        <v>135</v>
      </c>
      <c r="D67" s="156" t="s">
        <v>136</v>
      </c>
      <c r="E67" s="156" t="s">
        <v>137</v>
      </c>
      <c r="F67" s="156" t="s">
        <v>138</v>
      </c>
      <c r="G67" s="156" t="s">
        <v>139</v>
      </c>
      <c r="H67" s="156" t="s">
        <v>140</v>
      </c>
      <c r="I67" s="156" t="s">
        <v>141</v>
      </c>
      <c r="J67" s="156" t="s">
        <v>142</v>
      </c>
      <c r="K67" s="156" t="s">
        <v>144</v>
      </c>
      <c r="L67" s="156" t="s">
        <v>145</v>
      </c>
      <c r="M67" s="156" t="s">
        <v>146</v>
      </c>
      <c r="N67" s="156" t="s">
        <v>152</v>
      </c>
      <c r="O67" s="39"/>
      <c r="P67" s="187"/>
      <c r="Q67" s="187"/>
      <c r="R67" s="187"/>
      <c r="S67" s="187"/>
      <c r="T67" s="187"/>
      <c r="U67" s="187"/>
      <c r="V67" s="112"/>
      <c r="W67" s="118"/>
      <c r="X67" s="118"/>
      <c r="Y67" s="118"/>
      <c r="Z67" s="118"/>
      <c r="AA67" s="113"/>
      <c r="AB67" s="113"/>
      <c r="AC67" s="113"/>
      <c r="AD67" s="113"/>
      <c r="AE67" s="113"/>
      <c r="AF67" s="113"/>
    </row>
    <row r="68" spans="1:33" s="1" customFormat="1" ht="12" x14ac:dyDescent="0.3">
      <c r="A68" s="88" t="s">
        <v>149</v>
      </c>
      <c r="B68" s="97">
        <v>18005.483870967699</v>
      </c>
      <c r="C68" s="98">
        <v>18575.566666666698</v>
      </c>
      <c r="D68" s="97">
        <v>16950.129032258101</v>
      </c>
      <c r="E68" s="98">
        <v>8713.5</v>
      </c>
      <c r="F68" s="97">
        <v>0</v>
      </c>
      <c r="G68" s="98">
        <v>0</v>
      </c>
      <c r="H68" s="98">
        <v>0</v>
      </c>
      <c r="I68" s="97">
        <v>0</v>
      </c>
      <c r="J68" s="98">
        <v>0</v>
      </c>
      <c r="K68" s="97">
        <v>0</v>
      </c>
      <c r="L68" s="97">
        <v>0</v>
      </c>
      <c r="M68" s="98">
        <v>0</v>
      </c>
      <c r="N68" s="97">
        <v>17641.6808510638</v>
      </c>
      <c r="O68" s="204"/>
      <c r="P68" s="205"/>
      <c r="Q68" s="205"/>
      <c r="R68" s="205"/>
      <c r="S68" s="205"/>
      <c r="T68" s="205"/>
      <c r="U68" s="205"/>
      <c r="V68" s="114"/>
      <c r="W68" s="119"/>
      <c r="X68" s="119"/>
      <c r="Y68" s="119"/>
      <c r="Z68" s="119"/>
      <c r="AA68" s="115"/>
      <c r="AB68" s="115"/>
    </row>
    <row r="69" spans="1:33" s="1" customFormat="1" ht="12" x14ac:dyDescent="0.3">
      <c r="A69" s="89" t="s">
        <v>69</v>
      </c>
      <c r="B69" s="104">
        <v>644.83870967741905</v>
      </c>
      <c r="C69" s="104">
        <v>652.6</v>
      </c>
      <c r="D69" s="104">
        <v>620.03225806451599</v>
      </c>
      <c r="E69" s="104">
        <v>294</v>
      </c>
      <c r="F69" s="104">
        <v>0</v>
      </c>
      <c r="G69" s="104">
        <v>0</v>
      </c>
      <c r="H69" s="104">
        <v>0</v>
      </c>
      <c r="I69" s="104">
        <v>0</v>
      </c>
      <c r="J69" s="104">
        <v>0</v>
      </c>
      <c r="K69" s="104">
        <v>0</v>
      </c>
      <c r="L69" s="104">
        <v>0</v>
      </c>
      <c r="M69" s="104">
        <v>0</v>
      </c>
      <c r="N69" s="104">
        <v>631.67021276595699</v>
      </c>
      <c r="O69" s="39"/>
      <c r="P69" s="205"/>
      <c r="Q69" s="205"/>
      <c r="R69" s="205"/>
      <c r="S69" s="205"/>
      <c r="T69" s="205"/>
      <c r="U69" s="172"/>
      <c r="V69" s="114"/>
      <c r="W69" s="119"/>
      <c r="X69" s="119"/>
      <c r="Y69" s="119"/>
      <c r="Z69" s="119"/>
      <c r="AA69" s="115"/>
      <c r="AB69" s="115"/>
      <c r="AC69" s="115"/>
      <c r="AD69" s="115"/>
      <c r="AE69" s="115"/>
      <c r="AF69" s="115"/>
      <c r="AG69" s="115"/>
    </row>
    <row r="70" spans="1:33" s="1" customFormat="1" ht="12" x14ac:dyDescent="0.3">
      <c r="A70" s="90" t="s">
        <v>101</v>
      </c>
      <c r="B70" s="104">
        <v>403.93548387096803</v>
      </c>
      <c r="C70" s="104">
        <v>303.53333333333302</v>
      </c>
      <c r="D70" s="104">
        <v>282.677419354839</v>
      </c>
      <c r="E70" s="104">
        <v>136</v>
      </c>
      <c r="F70" s="104">
        <v>0</v>
      </c>
      <c r="G70" s="104">
        <v>0</v>
      </c>
      <c r="H70" s="104">
        <v>0</v>
      </c>
      <c r="I70" s="104">
        <v>0</v>
      </c>
      <c r="J70" s="104">
        <v>0</v>
      </c>
      <c r="K70" s="104">
        <v>0</v>
      </c>
      <c r="L70" s="104">
        <v>0</v>
      </c>
      <c r="M70" s="104">
        <v>0</v>
      </c>
      <c r="N70" s="104">
        <v>326.20212765957399</v>
      </c>
      <c r="O70" s="39"/>
      <c r="P70" s="187"/>
      <c r="Q70" s="187"/>
      <c r="R70" s="187"/>
      <c r="S70" s="187"/>
      <c r="T70" s="187"/>
      <c r="U70" s="187"/>
      <c r="V70" s="112"/>
      <c r="W70" s="118"/>
      <c r="X70" s="118"/>
      <c r="Y70" s="118"/>
      <c r="Z70" s="118"/>
      <c r="AA70" s="115"/>
      <c r="AB70" s="115"/>
      <c r="AC70" s="115"/>
      <c r="AG70" s="115"/>
    </row>
    <row r="71" spans="1:33" s="45" customFormat="1" ht="12" x14ac:dyDescent="0.3">
      <c r="A71" s="90" t="s">
        <v>129</v>
      </c>
      <c r="B71" s="104">
        <v>16956.7096774194</v>
      </c>
      <c r="C71" s="104">
        <v>17619.433333333302</v>
      </c>
      <c r="D71" s="104">
        <v>16047.419354838699</v>
      </c>
      <c r="E71" s="104">
        <v>8283.5</v>
      </c>
      <c r="F71" s="104">
        <v>0</v>
      </c>
      <c r="G71" s="104">
        <v>0</v>
      </c>
      <c r="H71" s="104">
        <v>0</v>
      </c>
      <c r="I71" s="104">
        <v>0</v>
      </c>
      <c r="J71" s="104">
        <v>0</v>
      </c>
      <c r="K71" s="104">
        <v>0</v>
      </c>
      <c r="L71" s="104">
        <v>0</v>
      </c>
      <c r="M71" s="104">
        <v>0</v>
      </c>
      <c r="N71" s="104">
        <v>16683.808510638301</v>
      </c>
      <c r="O71" s="205"/>
      <c r="P71" s="205"/>
      <c r="Q71" s="205"/>
      <c r="R71" s="205"/>
      <c r="S71" s="205"/>
      <c r="T71" s="205"/>
      <c r="U71" s="205"/>
      <c r="V71" s="114"/>
      <c r="W71" s="120"/>
      <c r="X71" s="120"/>
      <c r="Y71" s="120"/>
      <c r="Z71" s="120"/>
      <c r="AA71" s="120"/>
      <c r="AB71" s="120"/>
      <c r="AC71" s="120"/>
      <c r="AD71" s="120"/>
      <c r="AE71" s="120"/>
      <c r="AF71" s="120"/>
      <c r="AG71" s="120"/>
    </row>
    <row r="72" spans="1:33" s="1" customFormat="1" ht="12" x14ac:dyDescent="0.3">
      <c r="A72" s="88" t="s">
        <v>150</v>
      </c>
      <c r="B72" s="97">
        <v>4835.8387096774204</v>
      </c>
      <c r="C72" s="98">
        <v>4837.8666666666704</v>
      </c>
      <c r="D72" s="97">
        <v>4765.6774193548399</v>
      </c>
      <c r="E72" s="98">
        <v>2367.5</v>
      </c>
      <c r="F72" s="97">
        <v>0</v>
      </c>
      <c r="G72" s="98">
        <v>0</v>
      </c>
      <c r="H72" s="98">
        <v>0</v>
      </c>
      <c r="I72" s="97">
        <v>0</v>
      </c>
      <c r="J72" s="98">
        <v>0</v>
      </c>
      <c r="K72" s="97">
        <v>0</v>
      </c>
      <c r="L72" s="97">
        <v>0</v>
      </c>
      <c r="M72" s="98">
        <v>0</v>
      </c>
      <c r="N72" s="97">
        <v>4760.8297872340399</v>
      </c>
      <c r="O72" s="39"/>
      <c r="P72" s="205"/>
      <c r="Q72" s="205"/>
      <c r="R72" s="205"/>
      <c r="S72" s="205"/>
      <c r="T72" s="205"/>
      <c r="U72" s="205"/>
      <c r="V72" s="114"/>
      <c r="W72" s="115"/>
      <c r="X72" s="115"/>
      <c r="Y72" s="115"/>
      <c r="Z72" s="115"/>
      <c r="AA72" s="115"/>
      <c r="AB72" s="115"/>
      <c r="AC72" s="115"/>
      <c r="AD72" s="115"/>
      <c r="AE72" s="115"/>
      <c r="AF72" s="115"/>
      <c r="AG72" s="115"/>
    </row>
    <row r="73" spans="1:33" s="1" customFormat="1" ht="12" x14ac:dyDescent="0.3">
      <c r="A73" s="89" t="s">
        <v>69</v>
      </c>
      <c r="B73" s="104">
        <v>3986.1935483870998</v>
      </c>
      <c r="C73" s="104">
        <v>3962.2333333333299</v>
      </c>
      <c r="D73" s="104">
        <v>3916.4516129032299</v>
      </c>
      <c r="E73" s="104">
        <v>1964</v>
      </c>
      <c r="F73" s="104">
        <v>0</v>
      </c>
      <c r="G73" s="104">
        <v>0</v>
      </c>
      <c r="H73" s="104">
        <v>0</v>
      </c>
      <c r="I73" s="104">
        <v>0</v>
      </c>
      <c r="J73" s="104">
        <v>0</v>
      </c>
      <c r="K73" s="104">
        <v>0</v>
      </c>
      <c r="L73" s="104">
        <v>0</v>
      </c>
      <c r="M73" s="104">
        <v>0</v>
      </c>
      <c r="N73" s="104">
        <v>3912.5212765957399</v>
      </c>
      <c r="O73" s="39"/>
      <c r="P73" s="205"/>
      <c r="Q73" s="205"/>
      <c r="R73" s="205"/>
      <c r="S73" s="205"/>
      <c r="T73" s="205"/>
      <c r="U73" s="205"/>
      <c r="V73" s="114"/>
      <c r="W73" s="115"/>
      <c r="X73" s="115"/>
      <c r="Y73" s="115"/>
      <c r="Z73" s="115"/>
      <c r="AA73" s="115"/>
      <c r="AB73" s="115"/>
      <c r="AC73" s="121"/>
      <c r="AD73" s="115"/>
      <c r="AE73" s="115"/>
      <c r="AF73" s="115"/>
      <c r="AG73" s="115"/>
    </row>
    <row r="74" spans="1:33" s="1" customFormat="1" ht="12" x14ac:dyDescent="0.3">
      <c r="A74" s="90" t="s">
        <v>101</v>
      </c>
      <c r="B74" s="104">
        <v>594.03225806451599</v>
      </c>
      <c r="C74" s="104">
        <v>595.43333333333305</v>
      </c>
      <c r="D74" s="104">
        <v>596.87096774193503</v>
      </c>
      <c r="E74" s="104">
        <v>297.5</v>
      </c>
      <c r="F74" s="104">
        <v>0</v>
      </c>
      <c r="G74" s="104">
        <v>0</v>
      </c>
      <c r="H74" s="104">
        <v>0</v>
      </c>
      <c r="I74" s="104">
        <v>0</v>
      </c>
      <c r="J74" s="104">
        <v>0</v>
      </c>
      <c r="K74" s="104">
        <v>0</v>
      </c>
      <c r="L74" s="104">
        <v>0</v>
      </c>
      <c r="M74" s="104">
        <v>0</v>
      </c>
      <c r="N74" s="104">
        <v>589.10638297872299</v>
      </c>
      <c r="O74" s="39"/>
      <c r="P74" s="205"/>
      <c r="Q74" s="205"/>
      <c r="R74" s="205"/>
      <c r="S74" s="205"/>
      <c r="T74" s="172"/>
      <c r="U74" s="205"/>
      <c r="V74" s="114"/>
      <c r="W74" s="115"/>
      <c r="X74" s="115"/>
      <c r="Y74" s="115"/>
      <c r="Z74" s="115"/>
      <c r="AA74" s="115"/>
      <c r="AB74" s="115"/>
      <c r="AC74" s="115"/>
      <c r="AD74" s="115"/>
      <c r="AE74" s="115"/>
      <c r="AF74" s="115"/>
      <c r="AG74" s="115"/>
    </row>
    <row r="75" spans="1:33" s="1" customFormat="1" ht="12" x14ac:dyDescent="0.3">
      <c r="A75" s="90" t="s">
        <v>129</v>
      </c>
      <c r="B75" s="104">
        <v>255.61290322580601</v>
      </c>
      <c r="C75" s="104">
        <v>280.2</v>
      </c>
      <c r="D75" s="104">
        <v>252.35483870967701</v>
      </c>
      <c r="E75" s="104">
        <v>106</v>
      </c>
      <c r="F75" s="104">
        <v>0</v>
      </c>
      <c r="G75" s="104">
        <v>0</v>
      </c>
      <c r="H75" s="104">
        <v>0</v>
      </c>
      <c r="I75" s="104">
        <v>0</v>
      </c>
      <c r="J75" s="104">
        <v>0</v>
      </c>
      <c r="K75" s="104">
        <v>0</v>
      </c>
      <c r="L75" s="104">
        <v>0</v>
      </c>
      <c r="M75" s="104">
        <v>0</v>
      </c>
      <c r="N75" s="104">
        <v>259.20212765957399</v>
      </c>
      <c r="O75" s="39"/>
      <c r="P75" s="205"/>
      <c r="Q75" s="205"/>
      <c r="R75" s="205"/>
      <c r="S75" s="205"/>
      <c r="T75" s="205"/>
      <c r="U75" s="205"/>
      <c r="V75" s="114"/>
      <c r="W75" s="115"/>
      <c r="X75" s="115"/>
      <c r="Y75" s="115"/>
      <c r="Z75" s="121"/>
      <c r="AA75" s="115"/>
      <c r="AB75" s="115"/>
      <c r="AC75" s="115"/>
      <c r="AD75" s="115"/>
      <c r="AG75" s="115"/>
    </row>
    <row r="76" spans="1:33" s="1" customFormat="1" ht="12" x14ac:dyDescent="0.3">
      <c r="A76" s="88" t="s">
        <v>151</v>
      </c>
      <c r="B76" s="97">
        <v>22841.322580645199</v>
      </c>
      <c r="C76" s="98">
        <v>23413.433333333302</v>
      </c>
      <c r="D76" s="97">
        <v>21715.806451612902</v>
      </c>
      <c r="E76" s="98">
        <v>11081</v>
      </c>
      <c r="F76" s="97">
        <v>0</v>
      </c>
      <c r="G76" s="98">
        <v>0</v>
      </c>
      <c r="H76" s="98">
        <v>0</v>
      </c>
      <c r="I76" s="97">
        <v>0</v>
      </c>
      <c r="J76" s="98">
        <v>0</v>
      </c>
      <c r="K76" s="97">
        <v>0</v>
      </c>
      <c r="L76" s="97">
        <v>0</v>
      </c>
      <c r="M76" s="98">
        <v>0</v>
      </c>
      <c r="N76" s="97">
        <v>22402.510638297899</v>
      </c>
      <c r="O76" s="39"/>
      <c r="P76" s="205"/>
      <c r="Q76" s="205"/>
      <c r="R76" s="205"/>
      <c r="S76" s="205"/>
      <c r="T76" s="205"/>
      <c r="U76" s="205"/>
      <c r="V76" s="114"/>
      <c r="W76" s="115"/>
      <c r="X76" s="115"/>
      <c r="Y76" s="115"/>
      <c r="Z76" s="115"/>
      <c r="AA76" s="115"/>
      <c r="AB76" s="115"/>
      <c r="AC76" s="115"/>
      <c r="AD76" s="115"/>
      <c r="AG76" s="115"/>
    </row>
    <row r="77" spans="1:33" s="1" customFormat="1" ht="12" x14ac:dyDescent="0.3">
      <c r="A77" s="89" t="s">
        <v>69</v>
      </c>
      <c r="B77" s="104">
        <v>4631.0322580645197</v>
      </c>
      <c r="C77" s="104">
        <v>4614.8333333333303</v>
      </c>
      <c r="D77" s="104">
        <v>4536.4838709677397</v>
      </c>
      <c r="E77" s="104">
        <v>2258</v>
      </c>
      <c r="F77" s="104">
        <v>0</v>
      </c>
      <c r="G77" s="104">
        <v>0</v>
      </c>
      <c r="H77" s="104">
        <v>0</v>
      </c>
      <c r="I77" s="104">
        <v>0</v>
      </c>
      <c r="J77" s="104">
        <v>0</v>
      </c>
      <c r="K77" s="104">
        <v>0</v>
      </c>
      <c r="L77" s="104">
        <v>0</v>
      </c>
      <c r="M77" s="104">
        <v>0</v>
      </c>
      <c r="N77" s="104">
        <v>4544.1914893617004</v>
      </c>
      <c r="O77" s="39"/>
      <c r="P77" s="205"/>
      <c r="Q77" s="205"/>
      <c r="R77" s="115"/>
      <c r="S77" s="205"/>
      <c r="T77" s="205"/>
      <c r="U77" s="205"/>
      <c r="V77" s="114"/>
      <c r="W77" s="115"/>
      <c r="X77" s="115"/>
      <c r="Y77" s="115"/>
      <c r="Z77" s="115"/>
      <c r="AA77" s="115"/>
      <c r="AB77" s="115"/>
    </row>
    <row r="78" spans="1:33" s="1" customFormat="1" ht="12" x14ac:dyDescent="0.3">
      <c r="A78" s="90" t="s">
        <v>101</v>
      </c>
      <c r="B78" s="104">
        <v>997.96774193548401</v>
      </c>
      <c r="C78" s="104">
        <v>898.96666666666704</v>
      </c>
      <c r="D78" s="104">
        <v>879.54838709677404</v>
      </c>
      <c r="E78" s="104">
        <v>433.5</v>
      </c>
      <c r="F78" s="104">
        <v>0</v>
      </c>
      <c r="G78" s="104">
        <v>0</v>
      </c>
      <c r="H78" s="104">
        <v>0</v>
      </c>
      <c r="I78" s="104">
        <v>0</v>
      </c>
      <c r="J78" s="104">
        <v>0</v>
      </c>
      <c r="K78" s="104">
        <v>0</v>
      </c>
      <c r="L78" s="104">
        <v>0</v>
      </c>
      <c r="M78" s="104">
        <v>0</v>
      </c>
      <c r="N78" s="104">
        <v>915.308510638298</v>
      </c>
      <c r="O78" s="39"/>
      <c r="P78" s="205"/>
      <c r="Q78" s="205"/>
      <c r="R78" s="172"/>
      <c r="S78" s="205"/>
      <c r="T78" s="205"/>
      <c r="U78" s="205"/>
      <c r="V78" s="114"/>
      <c r="W78" s="115"/>
      <c r="X78" s="115"/>
      <c r="Y78" s="115"/>
      <c r="Z78" s="115"/>
      <c r="AA78" s="115"/>
      <c r="AB78" s="115"/>
    </row>
    <row r="79" spans="1:33" s="1" customFormat="1" ht="12" x14ac:dyDescent="0.3">
      <c r="A79" s="90" t="s">
        <v>129</v>
      </c>
      <c r="B79" s="104">
        <v>17212.322580645199</v>
      </c>
      <c r="C79" s="104">
        <v>17899.633333333299</v>
      </c>
      <c r="D79" s="104">
        <v>16299.774193548399</v>
      </c>
      <c r="E79" s="104">
        <v>8389.5</v>
      </c>
      <c r="F79" s="104">
        <v>0</v>
      </c>
      <c r="G79" s="104">
        <v>0</v>
      </c>
      <c r="H79" s="104">
        <v>0</v>
      </c>
      <c r="I79" s="104">
        <v>0</v>
      </c>
      <c r="J79" s="104">
        <v>0</v>
      </c>
      <c r="K79" s="104">
        <v>0</v>
      </c>
      <c r="L79" s="104">
        <v>0</v>
      </c>
      <c r="M79" s="104">
        <v>0</v>
      </c>
      <c r="N79" s="104">
        <v>16943.010638297899</v>
      </c>
      <c r="O79" s="39"/>
      <c r="P79" s="205"/>
      <c r="Q79" s="205"/>
      <c r="R79" s="172"/>
      <c r="S79" s="172"/>
      <c r="T79" s="205"/>
      <c r="U79" s="205"/>
      <c r="V79" s="114"/>
      <c r="W79" s="115"/>
      <c r="X79" s="115"/>
      <c r="Y79" s="115"/>
      <c r="Z79" s="115"/>
      <c r="AA79" s="115"/>
      <c r="AB79" s="115"/>
    </row>
    <row r="80" spans="1:33" s="1" customFormat="1" ht="12" x14ac:dyDescent="0.3">
      <c r="A80" s="85"/>
      <c r="F80" s="6"/>
      <c r="G80" s="6"/>
      <c r="H80" s="6"/>
      <c r="I80" s="6"/>
      <c r="J80" s="6"/>
      <c r="K80" s="6"/>
      <c r="L80" s="39"/>
      <c r="M80" s="39"/>
      <c r="N80" s="39"/>
      <c r="O80" s="39"/>
      <c r="P80" s="205"/>
      <c r="Q80" s="205"/>
      <c r="R80" s="205"/>
      <c r="S80" s="172"/>
      <c r="T80" s="205"/>
      <c r="U80" s="205"/>
      <c r="V80" s="114"/>
      <c r="W80" s="115"/>
      <c r="X80" s="115"/>
      <c r="Y80" s="115"/>
      <c r="Z80" s="115"/>
      <c r="AA80" s="115"/>
      <c r="AB80" s="115"/>
    </row>
    <row r="81" spans="1:34" s="1" customFormat="1" ht="12" customHeight="1" x14ac:dyDescent="0.3">
      <c r="A81" s="234"/>
      <c r="B81" s="235"/>
      <c r="C81" s="235"/>
      <c r="D81" s="235"/>
      <c r="E81" s="235"/>
      <c r="F81" s="235"/>
      <c r="G81" s="235"/>
      <c r="H81" s="235"/>
      <c r="I81" s="235"/>
      <c r="J81" s="235"/>
      <c r="K81" s="235"/>
      <c r="L81" s="235"/>
      <c r="M81" s="235"/>
      <c r="N81" s="235"/>
      <c r="O81" s="235"/>
      <c r="P81" s="235"/>
      <c r="Q81" s="235"/>
      <c r="R81" s="235"/>
      <c r="S81" s="235"/>
      <c r="T81" s="235"/>
      <c r="U81" s="235"/>
      <c r="V81" s="236"/>
    </row>
    <row r="82" spans="1:34" s="1" customFormat="1" ht="12" x14ac:dyDescent="0.3">
      <c r="A82" s="85"/>
      <c r="F82" s="6"/>
      <c r="G82" s="6"/>
      <c r="H82" s="6"/>
      <c r="I82" s="6"/>
      <c r="J82" s="6"/>
      <c r="K82" s="6"/>
      <c r="L82" s="39"/>
      <c r="M82" s="39"/>
      <c r="N82" s="39"/>
      <c r="O82" s="39"/>
      <c r="P82" s="39"/>
      <c r="Q82" s="39"/>
      <c r="R82" s="39"/>
      <c r="S82" s="39"/>
      <c r="T82" s="39"/>
      <c r="U82" s="39"/>
      <c r="V82" s="43"/>
      <c r="AA82" s="113"/>
      <c r="AB82" s="113"/>
      <c r="AC82" s="113"/>
      <c r="AD82" s="113"/>
      <c r="AE82" s="113"/>
      <c r="AF82" s="113"/>
      <c r="AG82" s="113"/>
    </row>
    <row r="83" spans="1:34" s="1" customFormat="1" ht="24.75" customHeight="1" x14ac:dyDescent="0.3">
      <c r="A83" s="232" t="s">
        <v>770</v>
      </c>
      <c r="B83" s="233"/>
      <c r="C83" s="233"/>
      <c r="D83" s="233"/>
      <c r="E83" s="233"/>
      <c r="F83" s="233"/>
      <c r="G83" s="233"/>
      <c r="H83" s="233"/>
      <c r="I83" s="233"/>
      <c r="J83" s="233"/>
      <c r="K83" s="233"/>
      <c r="L83" s="233"/>
      <c r="M83" s="233"/>
      <c r="N83" s="233"/>
      <c r="O83" s="39"/>
      <c r="P83" s="39"/>
      <c r="Q83" s="187"/>
      <c r="R83" s="187"/>
      <c r="S83" s="187"/>
      <c r="T83" s="187"/>
      <c r="U83" s="187"/>
      <c r="V83" s="112"/>
      <c r="W83" s="113"/>
      <c r="X83" s="113"/>
      <c r="Y83" s="113"/>
      <c r="Z83" s="113"/>
      <c r="AA83" s="113"/>
      <c r="AB83" s="113"/>
    </row>
    <row r="84" spans="1:34" s="1" customFormat="1" ht="12" x14ac:dyDescent="0.3">
      <c r="A84" s="36" t="s">
        <v>133</v>
      </c>
      <c r="B84" s="156" t="s">
        <v>134</v>
      </c>
      <c r="C84" s="156" t="s">
        <v>135</v>
      </c>
      <c r="D84" s="156" t="s">
        <v>136</v>
      </c>
      <c r="E84" s="156" t="s">
        <v>137</v>
      </c>
      <c r="F84" s="156" t="s">
        <v>138</v>
      </c>
      <c r="G84" s="156" t="s">
        <v>139</v>
      </c>
      <c r="H84" s="156" t="s">
        <v>140</v>
      </c>
      <c r="I84" s="156" t="s">
        <v>141</v>
      </c>
      <c r="J84" s="156" t="s">
        <v>142</v>
      </c>
      <c r="K84" s="156" t="s">
        <v>144</v>
      </c>
      <c r="L84" s="156" t="s">
        <v>145</v>
      </c>
      <c r="M84" s="156" t="s">
        <v>146</v>
      </c>
      <c r="N84" s="156" t="s">
        <v>152</v>
      </c>
      <c r="O84" s="39"/>
      <c r="P84" s="187"/>
      <c r="Q84" s="187"/>
      <c r="R84" s="187"/>
      <c r="S84" s="187"/>
      <c r="T84" s="187"/>
      <c r="U84" s="187"/>
      <c r="V84" s="112"/>
      <c r="W84" s="113"/>
      <c r="X84" s="113"/>
      <c r="Y84" s="113"/>
      <c r="Z84" s="113"/>
      <c r="AA84" s="113"/>
      <c r="AB84" s="113"/>
      <c r="AC84" s="115"/>
      <c r="AD84" s="115"/>
      <c r="AE84" s="115"/>
      <c r="AF84" s="115"/>
      <c r="AG84" s="115"/>
      <c r="AH84" s="115"/>
    </row>
    <row r="85" spans="1:34" s="1" customFormat="1" ht="12.75" customHeight="1" x14ac:dyDescent="0.3">
      <c r="A85" s="88" t="s">
        <v>149</v>
      </c>
      <c r="B85" s="99">
        <v>20.2645726868586</v>
      </c>
      <c r="C85" s="100">
        <v>20.229537426408701</v>
      </c>
      <c r="D85" s="99">
        <v>19.706616172867001</v>
      </c>
      <c r="E85" s="100">
        <v>2.3677685950413201</v>
      </c>
      <c r="F85" s="99">
        <v>0</v>
      </c>
      <c r="G85" s="100">
        <v>0</v>
      </c>
      <c r="H85" s="100">
        <v>0</v>
      </c>
      <c r="I85" s="99">
        <v>0</v>
      </c>
      <c r="J85" s="100">
        <v>0</v>
      </c>
      <c r="K85" s="99">
        <v>0</v>
      </c>
      <c r="L85" s="99">
        <v>0</v>
      </c>
      <c r="M85" s="100">
        <v>0</v>
      </c>
      <c r="N85" s="99">
        <v>19.9965480522824</v>
      </c>
      <c r="O85" s="39"/>
      <c r="P85" s="39"/>
      <c r="Q85" s="187"/>
      <c r="R85" s="187"/>
      <c r="S85" s="187"/>
      <c r="T85" s="187"/>
      <c r="U85" s="187"/>
      <c r="V85" s="112"/>
      <c r="W85" s="113"/>
      <c r="X85" s="113"/>
      <c r="Y85" s="113"/>
      <c r="Z85" s="113"/>
      <c r="AA85" s="113"/>
      <c r="AB85" s="113"/>
      <c r="AC85" s="115"/>
      <c r="AD85" s="115"/>
      <c r="AE85" s="115"/>
      <c r="AF85" s="115"/>
      <c r="AG85" s="115"/>
      <c r="AH85" s="115"/>
    </row>
    <row r="86" spans="1:34" s="1" customFormat="1" ht="12" x14ac:dyDescent="0.3">
      <c r="A86" s="89" t="s">
        <v>69</v>
      </c>
      <c r="B86" s="105">
        <v>28.266435986159198</v>
      </c>
      <c r="C86" s="105">
        <v>26.849397590361399</v>
      </c>
      <c r="D86" s="105">
        <v>29.9946737683089</v>
      </c>
      <c r="E86" s="105">
        <v>0</v>
      </c>
      <c r="F86" s="105">
        <v>0</v>
      </c>
      <c r="G86" s="105">
        <v>0</v>
      </c>
      <c r="H86" s="105">
        <v>0</v>
      </c>
      <c r="I86" s="105">
        <v>0</v>
      </c>
      <c r="J86" s="105">
        <v>0</v>
      </c>
      <c r="K86" s="105">
        <v>0</v>
      </c>
      <c r="L86" s="105">
        <v>0</v>
      </c>
      <c r="M86" s="105">
        <v>0</v>
      </c>
      <c r="N86" s="105">
        <v>28.4455594581034</v>
      </c>
      <c r="O86" s="39"/>
      <c r="P86" s="39"/>
      <c r="Q86" s="39"/>
      <c r="R86" s="187"/>
      <c r="S86" s="187"/>
      <c r="T86" s="187"/>
      <c r="U86" s="187"/>
      <c r="V86" s="112"/>
      <c r="W86" s="113"/>
      <c r="X86" s="113"/>
      <c r="Y86" s="113"/>
      <c r="Z86" s="113"/>
      <c r="AA86" s="115"/>
      <c r="AB86" s="115"/>
      <c r="AC86" s="121"/>
      <c r="AD86" s="115"/>
      <c r="AE86" s="115"/>
      <c r="AF86" s="115"/>
      <c r="AH86" s="115"/>
    </row>
    <row r="87" spans="1:34" s="1" customFormat="1" ht="12" x14ac:dyDescent="0.3">
      <c r="A87" s="90" t="s">
        <v>101</v>
      </c>
      <c r="B87" s="105">
        <v>32.946236559139798</v>
      </c>
      <c r="C87" s="105">
        <v>47.984984984984997</v>
      </c>
      <c r="D87" s="105">
        <v>30.906735751295301</v>
      </c>
      <c r="E87" s="105">
        <v>1</v>
      </c>
      <c r="F87" s="105">
        <v>0</v>
      </c>
      <c r="G87" s="105">
        <v>0</v>
      </c>
      <c r="H87" s="105">
        <v>0</v>
      </c>
      <c r="I87" s="105">
        <v>0</v>
      </c>
      <c r="J87" s="105">
        <v>0</v>
      </c>
      <c r="K87" s="105">
        <v>0</v>
      </c>
      <c r="L87" s="105">
        <v>0</v>
      </c>
      <c r="M87" s="105">
        <v>0</v>
      </c>
      <c r="N87" s="105">
        <v>36.959163346613501</v>
      </c>
      <c r="O87" s="39"/>
      <c r="P87" s="39"/>
      <c r="Q87" s="187"/>
      <c r="R87" s="187"/>
      <c r="S87" s="187"/>
      <c r="T87" s="187"/>
      <c r="U87" s="187"/>
      <c r="V87" s="112"/>
      <c r="W87" s="113"/>
      <c r="X87" s="113"/>
      <c r="AA87" s="115"/>
      <c r="AB87" s="115"/>
      <c r="AC87" s="115"/>
      <c r="AD87" s="115"/>
      <c r="AE87" s="115"/>
      <c r="AF87" s="115"/>
      <c r="AG87" s="115"/>
      <c r="AH87" s="115"/>
    </row>
    <row r="88" spans="1:34" s="1" customFormat="1" ht="12" x14ac:dyDescent="0.3">
      <c r="A88" s="90" t="s">
        <v>129</v>
      </c>
      <c r="B88" s="105">
        <v>19.912889884542501</v>
      </c>
      <c r="C88" s="105">
        <v>19.754803675856301</v>
      </c>
      <c r="D88" s="105">
        <v>19.308756521164899</v>
      </c>
      <c r="E88" s="105">
        <v>2.40254237288136</v>
      </c>
      <c r="F88" s="105">
        <v>0</v>
      </c>
      <c r="G88" s="105">
        <v>0</v>
      </c>
      <c r="H88" s="105">
        <v>0</v>
      </c>
      <c r="I88" s="105">
        <v>0</v>
      </c>
      <c r="J88" s="105">
        <v>0</v>
      </c>
      <c r="K88" s="105">
        <v>0</v>
      </c>
      <c r="L88" s="105">
        <v>0</v>
      </c>
      <c r="M88" s="105">
        <v>0</v>
      </c>
      <c r="N88" s="105">
        <v>19.5858213480148</v>
      </c>
      <c r="O88" s="39"/>
      <c r="P88" s="187"/>
      <c r="Q88" s="187"/>
      <c r="R88" s="187"/>
      <c r="S88" s="187"/>
      <c r="T88" s="187"/>
      <c r="U88" s="187"/>
      <c r="V88" s="112"/>
      <c r="W88" s="113"/>
      <c r="X88" s="113"/>
      <c r="Y88" s="113"/>
      <c r="Z88" s="113"/>
    </row>
    <row r="89" spans="1:34" s="1" customFormat="1" ht="12" x14ac:dyDescent="0.3">
      <c r="A89" s="88" t="s">
        <v>150</v>
      </c>
      <c r="B89" s="99">
        <v>33.576655859194098</v>
      </c>
      <c r="C89" s="100">
        <v>35.781611804767302</v>
      </c>
      <c r="D89" s="99">
        <v>47.5556748054736</v>
      </c>
      <c r="E89" s="100">
        <v>1.4</v>
      </c>
      <c r="F89" s="99">
        <v>0</v>
      </c>
      <c r="G89" s="100">
        <v>0</v>
      </c>
      <c r="H89" s="100">
        <v>0</v>
      </c>
      <c r="I89" s="99">
        <v>0</v>
      </c>
      <c r="J89" s="100">
        <v>0</v>
      </c>
      <c r="K89" s="99">
        <v>0</v>
      </c>
      <c r="L89" s="99">
        <v>0</v>
      </c>
      <c r="M89" s="100">
        <v>0</v>
      </c>
      <c r="N89" s="99">
        <v>38.526615816941003</v>
      </c>
      <c r="O89" s="39"/>
      <c r="P89" s="187"/>
      <c r="Q89" s="187"/>
      <c r="R89" s="205"/>
      <c r="S89" s="205"/>
      <c r="T89" s="205"/>
      <c r="U89" s="205"/>
      <c r="V89" s="43"/>
      <c r="Z89" s="113"/>
      <c r="AA89" s="113"/>
      <c r="AB89" s="113"/>
      <c r="AC89" s="113"/>
      <c r="AD89" s="113"/>
      <c r="AE89" s="113"/>
      <c r="AF89" s="113"/>
    </row>
    <row r="90" spans="1:34" s="1" customFormat="1" ht="12" x14ac:dyDescent="0.3">
      <c r="A90" s="89" t="s">
        <v>69</v>
      </c>
      <c r="B90" s="105">
        <v>53.779277318241199</v>
      </c>
      <c r="C90" s="105">
        <v>56.290594685786601</v>
      </c>
      <c r="D90" s="105">
        <v>64.025940337224398</v>
      </c>
      <c r="E90" s="105">
        <v>1</v>
      </c>
      <c r="F90" s="105">
        <v>0</v>
      </c>
      <c r="G90" s="105">
        <v>0</v>
      </c>
      <c r="H90" s="105">
        <v>0</v>
      </c>
      <c r="I90" s="105">
        <v>0</v>
      </c>
      <c r="J90" s="105">
        <v>0</v>
      </c>
      <c r="K90" s="105">
        <v>0</v>
      </c>
      <c r="L90" s="105">
        <v>0</v>
      </c>
      <c r="M90" s="105">
        <v>0</v>
      </c>
      <c r="N90" s="105">
        <v>58.019048983099403</v>
      </c>
      <c r="O90" s="39"/>
      <c r="P90" s="187"/>
      <c r="Q90" s="187"/>
      <c r="R90" s="187"/>
      <c r="S90" s="187"/>
      <c r="T90" s="187"/>
      <c r="U90" s="205"/>
      <c r="V90" s="112"/>
      <c r="W90" s="113"/>
      <c r="X90" s="113"/>
      <c r="Y90" s="113"/>
      <c r="Z90" s="113"/>
      <c r="AA90" s="113"/>
      <c r="AB90" s="113"/>
      <c r="AC90" s="113"/>
    </row>
    <row r="91" spans="1:34" s="1" customFormat="1" ht="12" customHeight="1" x14ac:dyDescent="0.3">
      <c r="A91" s="90" t="s">
        <v>101</v>
      </c>
      <c r="B91" s="105">
        <v>22.872785829307599</v>
      </c>
      <c r="C91" s="105">
        <v>36.937965260545901</v>
      </c>
      <c r="D91" s="105">
        <v>52.747899159663902</v>
      </c>
      <c r="E91" s="105">
        <v>1.5</v>
      </c>
      <c r="F91" s="105">
        <v>0</v>
      </c>
      <c r="G91" s="105">
        <v>0</v>
      </c>
      <c r="H91" s="105">
        <v>0</v>
      </c>
      <c r="I91" s="105">
        <v>0</v>
      </c>
      <c r="J91" s="105">
        <v>0</v>
      </c>
      <c r="K91" s="105">
        <v>0</v>
      </c>
      <c r="L91" s="105">
        <v>0</v>
      </c>
      <c r="M91" s="105">
        <v>0</v>
      </c>
      <c r="N91" s="105">
        <v>34.652205350686899</v>
      </c>
      <c r="O91" s="39"/>
      <c r="P91" s="187"/>
      <c r="Q91" s="187"/>
      <c r="R91" s="205"/>
      <c r="S91" s="205"/>
      <c r="T91" s="205"/>
      <c r="U91" s="205"/>
      <c r="V91" s="112"/>
      <c r="W91" s="113"/>
      <c r="X91" s="113"/>
      <c r="Y91" s="113"/>
      <c r="Z91" s="113"/>
      <c r="AA91" s="113"/>
      <c r="AB91" s="113"/>
    </row>
    <row r="92" spans="1:34" s="1" customFormat="1" ht="12" x14ac:dyDescent="0.3">
      <c r="A92" s="90" t="s">
        <v>129</v>
      </c>
      <c r="B92" s="105">
        <v>5.1778571428571398</v>
      </c>
      <c r="C92" s="105">
        <v>5.6817903126916001</v>
      </c>
      <c r="D92" s="105">
        <v>9.7606433301797502</v>
      </c>
      <c r="E92" s="105">
        <v>1.5</v>
      </c>
      <c r="F92" s="105">
        <v>0</v>
      </c>
      <c r="G92" s="105">
        <v>0</v>
      </c>
      <c r="H92" s="105">
        <v>0</v>
      </c>
      <c r="I92" s="105">
        <v>0</v>
      </c>
      <c r="J92" s="105">
        <v>0</v>
      </c>
      <c r="K92" s="105">
        <v>0</v>
      </c>
      <c r="L92" s="105">
        <v>0</v>
      </c>
      <c r="M92" s="105">
        <v>0</v>
      </c>
      <c r="N92" s="105">
        <v>6.5613691931540297</v>
      </c>
      <c r="O92" s="39"/>
      <c r="P92" s="187"/>
      <c r="Q92" s="187"/>
      <c r="R92" s="187"/>
      <c r="S92" s="187"/>
      <c r="T92" s="187"/>
      <c r="U92" s="187"/>
      <c r="V92" s="112"/>
      <c r="W92" s="113"/>
      <c r="X92" s="113"/>
      <c r="Y92" s="113"/>
      <c r="Z92" s="113"/>
      <c r="AA92" s="113"/>
      <c r="AB92" s="113"/>
    </row>
    <row r="93" spans="1:34" s="1" customFormat="1" ht="12" x14ac:dyDescent="0.3">
      <c r="A93" s="88" t="s">
        <v>151</v>
      </c>
      <c r="B93" s="99">
        <v>22.289498714200199</v>
      </c>
      <c r="C93" s="100">
        <v>22.236771169059502</v>
      </c>
      <c r="D93" s="99">
        <v>22.659487908961601</v>
      </c>
      <c r="E93" s="100">
        <v>2.34817813765182</v>
      </c>
      <c r="F93" s="99">
        <v>0</v>
      </c>
      <c r="G93" s="100">
        <v>0</v>
      </c>
      <c r="H93" s="100">
        <v>0</v>
      </c>
      <c r="I93" s="99">
        <v>0</v>
      </c>
      <c r="J93" s="100">
        <v>0</v>
      </c>
      <c r="K93" s="99">
        <v>0</v>
      </c>
      <c r="L93" s="99">
        <v>0</v>
      </c>
      <c r="M93" s="100">
        <v>0</v>
      </c>
      <c r="N93" s="99">
        <v>22.353636865003999</v>
      </c>
      <c r="O93" s="39"/>
      <c r="P93" s="39"/>
      <c r="Q93" s="39"/>
      <c r="R93" s="39"/>
      <c r="S93" s="39"/>
      <c r="T93" s="39"/>
      <c r="U93" s="39"/>
      <c r="V93" s="43"/>
    </row>
    <row r="94" spans="1:34" s="1" customFormat="1" ht="12" x14ac:dyDescent="0.3">
      <c r="A94" s="89" t="s">
        <v>69</v>
      </c>
      <c r="B94" s="105">
        <v>48.650086956521697</v>
      </c>
      <c r="C94" s="105">
        <v>49.849423393739698</v>
      </c>
      <c r="D94" s="105">
        <v>55.684725848564</v>
      </c>
      <c r="E94" s="105">
        <v>1</v>
      </c>
      <c r="F94" s="105">
        <v>0</v>
      </c>
      <c r="G94" s="105">
        <v>0</v>
      </c>
      <c r="H94" s="105">
        <v>0</v>
      </c>
      <c r="I94" s="105">
        <v>0</v>
      </c>
      <c r="J94" s="105">
        <v>0</v>
      </c>
      <c r="K94" s="105">
        <v>0</v>
      </c>
      <c r="L94" s="105">
        <v>0</v>
      </c>
      <c r="M94" s="105">
        <v>0</v>
      </c>
      <c r="N94" s="105">
        <v>51.451922005570999</v>
      </c>
      <c r="O94" s="39"/>
      <c r="P94" s="39"/>
      <c r="Q94" s="39"/>
      <c r="R94" s="39"/>
      <c r="S94" s="39"/>
      <c r="T94" s="39"/>
      <c r="U94" s="39"/>
      <c r="V94" s="43"/>
    </row>
    <row r="95" spans="1:34" s="1" customFormat="1" ht="12" x14ac:dyDescent="0.3">
      <c r="A95" s="90" t="s">
        <v>101</v>
      </c>
      <c r="B95" s="105">
        <v>25.995555555555601</v>
      </c>
      <c r="C95" s="105">
        <v>41.9361413043478</v>
      </c>
      <c r="D95" s="105">
        <v>41.4010767160161</v>
      </c>
      <c r="E95" s="105">
        <v>1.125</v>
      </c>
      <c r="F95" s="105">
        <v>0</v>
      </c>
      <c r="G95" s="105">
        <v>0</v>
      </c>
      <c r="H95" s="105">
        <v>0</v>
      </c>
      <c r="I95" s="105">
        <v>0</v>
      </c>
      <c r="J95" s="105">
        <v>0</v>
      </c>
      <c r="K95" s="105">
        <v>0</v>
      </c>
      <c r="L95" s="105">
        <v>0</v>
      </c>
      <c r="M95" s="105">
        <v>0</v>
      </c>
      <c r="N95" s="105">
        <v>35.622538751571</v>
      </c>
      <c r="O95" s="39"/>
      <c r="P95" s="39"/>
      <c r="Q95" s="39"/>
      <c r="R95" s="39"/>
      <c r="S95" s="39"/>
      <c r="T95" s="39"/>
      <c r="U95" s="39"/>
      <c r="V95" s="43"/>
    </row>
    <row r="96" spans="1:34" s="1" customFormat="1" ht="12" x14ac:dyDescent="0.3">
      <c r="A96" s="90" t="s">
        <v>129</v>
      </c>
      <c r="B96" s="105">
        <v>19.074719648951699</v>
      </c>
      <c r="C96" s="105">
        <v>18.998748311867999</v>
      </c>
      <c r="D96" s="105">
        <v>18.9867594040137</v>
      </c>
      <c r="E96" s="105">
        <v>2.3949579831932799</v>
      </c>
      <c r="F96" s="105">
        <v>0</v>
      </c>
      <c r="G96" s="105">
        <v>0</v>
      </c>
      <c r="H96" s="105">
        <v>0</v>
      </c>
      <c r="I96" s="105">
        <v>0</v>
      </c>
      <c r="J96" s="105">
        <v>0</v>
      </c>
      <c r="K96" s="105">
        <v>0</v>
      </c>
      <c r="L96" s="105">
        <v>0</v>
      </c>
      <c r="M96" s="105">
        <v>0</v>
      </c>
      <c r="N96" s="105">
        <v>18.970353082540001</v>
      </c>
      <c r="O96" s="39"/>
      <c r="P96" s="39"/>
      <c r="Q96" s="39"/>
      <c r="R96" s="39"/>
      <c r="S96" s="39"/>
      <c r="T96" s="39"/>
      <c r="U96" s="39"/>
      <c r="V96" s="43"/>
    </row>
    <row r="97" spans="1:33" s="1" customFormat="1" ht="12" x14ac:dyDescent="0.3">
      <c r="A97" s="85"/>
      <c r="F97" s="6"/>
      <c r="G97" s="6"/>
      <c r="H97" s="6"/>
      <c r="I97" s="6"/>
      <c r="J97" s="6"/>
      <c r="K97" s="6"/>
      <c r="L97" s="39"/>
      <c r="M97" s="39"/>
      <c r="N97" s="39"/>
      <c r="O97" s="39"/>
      <c r="P97" s="39"/>
      <c r="Q97" s="39"/>
      <c r="R97" s="39"/>
      <c r="S97" s="39"/>
      <c r="T97" s="39"/>
      <c r="U97" s="39"/>
      <c r="V97" s="43"/>
    </row>
    <row r="98" spans="1:33" s="1" customFormat="1" ht="12" x14ac:dyDescent="0.3">
      <c r="A98" s="234"/>
      <c r="B98" s="235"/>
      <c r="C98" s="235"/>
      <c r="D98" s="235"/>
      <c r="E98" s="235"/>
      <c r="F98" s="235"/>
      <c r="G98" s="235"/>
      <c r="H98" s="235"/>
      <c r="I98" s="235"/>
      <c r="J98" s="235"/>
      <c r="K98" s="235"/>
      <c r="L98" s="235"/>
      <c r="M98" s="235"/>
      <c r="N98" s="235"/>
      <c r="O98" s="235"/>
      <c r="P98" s="235"/>
      <c r="Q98" s="235"/>
      <c r="R98" s="235"/>
      <c r="S98" s="235"/>
      <c r="T98" s="235"/>
      <c r="U98" s="235"/>
      <c r="V98" s="236"/>
    </row>
    <row r="99" spans="1:33" s="1" customFormat="1" ht="12" x14ac:dyDescent="0.3">
      <c r="A99" s="85"/>
      <c r="F99" s="6"/>
      <c r="G99" s="6"/>
      <c r="H99" s="6"/>
      <c r="I99" s="6"/>
      <c r="J99" s="6"/>
      <c r="K99" s="6"/>
      <c r="L99" s="39"/>
      <c r="M99" s="39"/>
      <c r="N99" s="39"/>
      <c r="O99" s="39"/>
      <c r="P99" s="39"/>
      <c r="Q99" s="39"/>
      <c r="R99" s="39"/>
      <c r="S99" s="187"/>
      <c r="T99" s="187"/>
      <c r="U99" s="187"/>
      <c r="V99" s="112"/>
    </row>
    <row r="100" spans="1:33" s="6" customFormat="1" ht="24.75" customHeight="1" x14ac:dyDescent="0.3">
      <c r="A100" s="237" t="s">
        <v>771</v>
      </c>
      <c r="B100" s="238"/>
      <c r="C100" s="238"/>
      <c r="D100" s="238"/>
      <c r="E100" s="238"/>
      <c r="F100" s="238"/>
      <c r="G100" s="238"/>
      <c r="H100" s="238"/>
      <c r="I100" s="238"/>
      <c r="J100" s="238"/>
      <c r="K100" s="238"/>
      <c r="L100" s="238"/>
      <c r="M100" s="238"/>
      <c r="N100" s="238"/>
      <c r="O100" s="39"/>
      <c r="P100" s="187"/>
      <c r="Q100" s="187"/>
      <c r="R100" s="187"/>
      <c r="S100" s="187"/>
      <c r="T100" s="187"/>
      <c r="U100" s="187"/>
      <c r="V100" s="112"/>
      <c r="W100" s="117"/>
      <c r="X100" s="117"/>
      <c r="Y100" s="117"/>
      <c r="Z100" s="117"/>
      <c r="AA100" s="117"/>
      <c r="AB100" s="117"/>
    </row>
    <row r="101" spans="1:33" s="1" customFormat="1" ht="12" x14ac:dyDescent="0.3">
      <c r="A101" s="36" t="s">
        <v>148</v>
      </c>
      <c r="B101" s="156" t="s">
        <v>134</v>
      </c>
      <c r="C101" s="156" t="s">
        <v>135</v>
      </c>
      <c r="D101" s="156" t="s">
        <v>136</v>
      </c>
      <c r="E101" s="156" t="s">
        <v>137</v>
      </c>
      <c r="F101" s="156" t="s">
        <v>138</v>
      </c>
      <c r="G101" s="156" t="s">
        <v>139</v>
      </c>
      <c r="H101" s="156" t="s">
        <v>140</v>
      </c>
      <c r="I101" s="156" t="s">
        <v>141</v>
      </c>
      <c r="J101" s="156" t="s">
        <v>142</v>
      </c>
      <c r="K101" s="156" t="s">
        <v>144</v>
      </c>
      <c r="L101" s="156" t="s">
        <v>145</v>
      </c>
      <c r="M101" s="156" t="s">
        <v>146</v>
      </c>
      <c r="N101" s="156" t="s">
        <v>152</v>
      </c>
      <c r="O101" s="39"/>
      <c r="P101" s="205"/>
      <c r="Q101" s="187"/>
      <c r="R101" s="187"/>
      <c r="S101" s="187"/>
      <c r="T101" s="187"/>
      <c r="U101" s="187"/>
      <c r="V101" s="112"/>
      <c r="W101" s="113"/>
      <c r="X101" s="113"/>
      <c r="Y101" s="113"/>
      <c r="Z101" s="113"/>
      <c r="AA101" s="113"/>
      <c r="AB101" s="113"/>
      <c r="AC101" s="113"/>
      <c r="AD101" s="113"/>
      <c r="AE101" s="113"/>
      <c r="AF101" s="113"/>
    </row>
    <row r="102" spans="1:33" s="1" customFormat="1" ht="12.75" customHeight="1" thickBot="1" x14ac:dyDescent="0.35">
      <c r="A102" s="81" t="s">
        <v>1</v>
      </c>
      <c r="B102" s="101">
        <v>22841.322580645199</v>
      </c>
      <c r="C102" s="102">
        <v>23413.433333333302</v>
      </c>
      <c r="D102" s="101">
        <v>21715.806451612902</v>
      </c>
      <c r="E102" s="102">
        <v>11081</v>
      </c>
      <c r="F102" s="101">
        <v>0</v>
      </c>
      <c r="G102" s="102">
        <v>0</v>
      </c>
      <c r="H102" s="102">
        <v>0</v>
      </c>
      <c r="I102" s="101">
        <v>0</v>
      </c>
      <c r="J102" s="102">
        <v>0</v>
      </c>
      <c r="K102" s="101">
        <v>0</v>
      </c>
      <c r="L102" s="101">
        <v>0</v>
      </c>
      <c r="M102" s="102">
        <v>0</v>
      </c>
      <c r="N102" s="101">
        <v>22402.510638297899</v>
      </c>
      <c r="O102" s="39"/>
      <c r="P102" s="205"/>
      <c r="Q102" s="205"/>
      <c r="R102" s="205"/>
      <c r="S102" s="205"/>
      <c r="T102" s="172"/>
      <c r="U102" s="205"/>
      <c r="V102" s="114"/>
      <c r="W102" s="115"/>
      <c r="X102" s="115"/>
      <c r="Y102" s="115"/>
      <c r="Z102" s="115"/>
      <c r="AA102" s="115"/>
      <c r="AB102" s="115"/>
    </row>
    <row r="103" spans="1:33" s="1" customFormat="1" ht="12.5" thickTop="1" x14ac:dyDescent="0.3">
      <c r="A103" s="82" t="s">
        <v>761</v>
      </c>
      <c r="B103" s="103">
        <v>709.90322580645204</v>
      </c>
      <c r="C103" s="103">
        <v>1055.4666666666701</v>
      </c>
      <c r="D103" s="103">
        <v>905.09677419354796</v>
      </c>
      <c r="E103" s="103">
        <v>462</v>
      </c>
      <c r="F103" s="103">
        <v>0</v>
      </c>
      <c r="G103" s="103">
        <v>0</v>
      </c>
      <c r="H103" s="103">
        <v>0</v>
      </c>
      <c r="I103" s="103">
        <v>0</v>
      </c>
      <c r="J103" s="103">
        <v>0</v>
      </c>
      <c r="K103" s="103">
        <v>0</v>
      </c>
      <c r="L103" s="103">
        <v>0</v>
      </c>
      <c r="M103" s="103">
        <v>0</v>
      </c>
      <c r="N103" s="103">
        <v>879.287234042553</v>
      </c>
      <c r="O103" s="39"/>
      <c r="P103" s="205"/>
      <c r="Q103" s="205"/>
      <c r="R103" s="205"/>
      <c r="S103" s="205"/>
      <c r="T103" s="205"/>
      <c r="U103" s="205"/>
      <c r="V103" s="114"/>
      <c r="W103" s="115"/>
      <c r="X103" s="115"/>
      <c r="Y103" s="115"/>
      <c r="Z103" s="115"/>
      <c r="AA103" s="115"/>
      <c r="AB103" s="115"/>
      <c r="AC103" s="115"/>
      <c r="AD103" s="115"/>
      <c r="AE103" s="115"/>
      <c r="AF103" s="115"/>
      <c r="AG103" s="115"/>
    </row>
    <row r="104" spans="1:33" s="1" customFormat="1" ht="12" x14ac:dyDescent="0.3">
      <c r="A104" s="83" t="s">
        <v>124</v>
      </c>
      <c r="B104" s="104">
        <v>22131.419354838701</v>
      </c>
      <c r="C104" s="104">
        <v>22357.9666666667</v>
      </c>
      <c r="D104" s="104">
        <v>20810.7096774194</v>
      </c>
      <c r="E104" s="104">
        <v>10619</v>
      </c>
      <c r="F104" s="104">
        <v>0</v>
      </c>
      <c r="G104" s="104">
        <v>0</v>
      </c>
      <c r="H104" s="104">
        <v>0</v>
      </c>
      <c r="I104" s="104">
        <v>0</v>
      </c>
      <c r="J104" s="104">
        <v>0</v>
      </c>
      <c r="K104" s="104">
        <v>0</v>
      </c>
      <c r="L104" s="104">
        <v>0</v>
      </c>
      <c r="M104" s="104">
        <v>0</v>
      </c>
      <c r="N104" s="104">
        <v>21523.223404255299</v>
      </c>
      <c r="O104" s="39"/>
      <c r="P104" s="205"/>
      <c r="Q104" s="205"/>
      <c r="R104" s="205"/>
      <c r="S104" s="205"/>
      <c r="T104" s="205"/>
      <c r="U104" s="205"/>
      <c r="V104" s="114"/>
      <c r="W104" s="115"/>
      <c r="X104" s="115"/>
      <c r="Y104" s="115"/>
      <c r="Z104" s="115"/>
      <c r="AA104" s="113"/>
      <c r="AB104" s="115"/>
      <c r="AF104" s="115"/>
      <c r="AG104" s="115"/>
    </row>
    <row r="105" spans="1:33" s="3" customFormat="1" ht="23.25" customHeight="1" x14ac:dyDescent="0.3">
      <c r="A105" s="85"/>
      <c r="B105" s="1"/>
      <c r="C105" s="1"/>
      <c r="D105" s="1"/>
      <c r="E105" s="1"/>
      <c r="F105" s="6"/>
      <c r="G105" s="6"/>
      <c r="H105" s="6"/>
      <c r="I105" s="6"/>
      <c r="J105" s="6"/>
      <c r="K105" s="6"/>
      <c r="L105" s="39"/>
      <c r="M105" s="39"/>
      <c r="N105" s="39"/>
      <c r="O105" s="39"/>
      <c r="P105" s="205"/>
      <c r="Q105" s="205"/>
      <c r="R105" s="205"/>
      <c r="S105" s="205"/>
      <c r="T105" s="205"/>
      <c r="U105" s="205"/>
      <c r="V105" s="114"/>
      <c r="W105" s="116"/>
      <c r="X105" s="116"/>
      <c r="Y105" s="116"/>
      <c r="Z105" s="116"/>
      <c r="AA105" s="116"/>
      <c r="AB105" s="116"/>
      <c r="AC105" s="116"/>
      <c r="AD105" s="116"/>
      <c r="AE105" s="116"/>
      <c r="AF105" s="116"/>
      <c r="AG105" s="116"/>
    </row>
    <row r="106" spans="1:33" s="1" customFormat="1" ht="12.75" customHeight="1" x14ac:dyDescent="0.3">
      <c r="A106" s="237" t="s">
        <v>772</v>
      </c>
      <c r="B106" s="238"/>
      <c r="C106" s="238"/>
      <c r="D106" s="238"/>
      <c r="E106" s="238"/>
      <c r="F106" s="238"/>
      <c r="G106" s="238"/>
      <c r="H106" s="238"/>
      <c r="I106" s="238"/>
      <c r="J106" s="238"/>
      <c r="K106" s="238"/>
      <c r="L106" s="238"/>
      <c r="M106" s="238"/>
      <c r="N106" s="238"/>
      <c r="O106" s="39"/>
      <c r="P106" s="39"/>
      <c r="Q106" s="205"/>
      <c r="R106" s="205"/>
      <c r="S106" s="187"/>
      <c r="T106" s="187"/>
      <c r="U106" s="187"/>
      <c r="V106" s="114"/>
      <c r="W106" s="115"/>
      <c r="X106" s="115"/>
      <c r="Y106" s="115"/>
      <c r="Z106" s="115"/>
      <c r="AA106" s="115"/>
    </row>
    <row r="107" spans="1:33" s="1" customFormat="1" ht="12.75" customHeight="1" x14ac:dyDescent="0.3">
      <c r="A107" s="36" t="s">
        <v>148</v>
      </c>
      <c r="B107" s="156" t="s">
        <v>134</v>
      </c>
      <c r="C107" s="156" t="s">
        <v>135</v>
      </c>
      <c r="D107" s="156" t="s">
        <v>136</v>
      </c>
      <c r="E107" s="156" t="s">
        <v>137</v>
      </c>
      <c r="F107" s="156" t="s">
        <v>138</v>
      </c>
      <c r="G107" s="156" t="s">
        <v>139</v>
      </c>
      <c r="H107" s="156" t="s">
        <v>140</v>
      </c>
      <c r="I107" s="156" t="s">
        <v>141</v>
      </c>
      <c r="J107" s="156" t="s">
        <v>142</v>
      </c>
      <c r="K107" s="156" t="s">
        <v>144</v>
      </c>
      <c r="L107" s="156" t="s">
        <v>145</v>
      </c>
      <c r="M107" s="156" t="s">
        <v>146</v>
      </c>
      <c r="N107" s="156" t="s">
        <v>152</v>
      </c>
      <c r="O107" s="39"/>
      <c r="P107" s="187"/>
      <c r="Q107" s="187"/>
      <c r="R107" s="187"/>
      <c r="S107" s="187"/>
      <c r="T107" s="187"/>
      <c r="U107" s="187"/>
      <c r="V107" s="112"/>
      <c r="W107" s="113"/>
      <c r="X107" s="113"/>
      <c r="Y107" s="113"/>
      <c r="Z107" s="113"/>
      <c r="AA107" s="113"/>
      <c r="AB107" s="113"/>
      <c r="AC107" s="113"/>
      <c r="AD107" s="113"/>
      <c r="AE107" s="113"/>
      <c r="AF107" s="113"/>
    </row>
    <row r="108" spans="1:33" s="6" customFormat="1" ht="14.25" customHeight="1" thickBot="1" x14ac:dyDescent="0.35">
      <c r="A108" s="81" t="s">
        <v>1</v>
      </c>
      <c r="B108" s="106">
        <v>22.289498714200199</v>
      </c>
      <c r="C108" s="107">
        <v>22.236771169059502</v>
      </c>
      <c r="D108" s="106">
        <v>22.659487908961601</v>
      </c>
      <c r="E108" s="107">
        <v>2.34817813765182</v>
      </c>
      <c r="F108" s="106">
        <v>0</v>
      </c>
      <c r="G108" s="107">
        <v>0</v>
      </c>
      <c r="H108" s="107">
        <v>0</v>
      </c>
      <c r="I108" s="106">
        <v>0</v>
      </c>
      <c r="J108" s="107">
        <v>0</v>
      </c>
      <c r="K108" s="106">
        <v>0</v>
      </c>
      <c r="L108" s="106">
        <v>0</v>
      </c>
      <c r="M108" s="106">
        <v>0</v>
      </c>
      <c r="N108" s="106">
        <v>22.353636865003999</v>
      </c>
      <c r="P108" s="117"/>
      <c r="Q108" s="117"/>
      <c r="R108" s="117"/>
      <c r="S108" s="117"/>
      <c r="T108" s="117"/>
      <c r="U108" s="117"/>
      <c r="V108" s="206"/>
      <c r="W108" s="117"/>
      <c r="X108" s="117"/>
      <c r="Y108" s="117"/>
      <c r="Z108" s="117"/>
      <c r="AA108" s="207"/>
      <c r="AB108" s="117"/>
    </row>
    <row r="109" spans="1:33" s="1" customFormat="1" ht="12.5" thickTop="1" x14ac:dyDescent="0.3">
      <c r="A109" s="82" t="s">
        <v>761</v>
      </c>
      <c r="B109" s="108">
        <v>3.9684431977559602</v>
      </c>
      <c r="C109" s="108">
        <v>2.8664307004470899</v>
      </c>
      <c r="D109" s="108">
        <v>3.5545759865659101</v>
      </c>
      <c r="E109" s="108">
        <v>0</v>
      </c>
      <c r="F109" s="108">
        <v>0</v>
      </c>
      <c r="G109" s="108">
        <v>0</v>
      </c>
      <c r="H109" s="108">
        <v>0</v>
      </c>
      <c r="I109" s="108">
        <v>0</v>
      </c>
      <c r="J109" s="108">
        <v>0</v>
      </c>
      <c r="K109" s="108">
        <v>0</v>
      </c>
      <c r="L109" s="108">
        <v>0</v>
      </c>
      <c r="M109" s="108">
        <v>0</v>
      </c>
      <c r="N109" s="108">
        <v>3.4210964607911198</v>
      </c>
      <c r="O109" s="39"/>
      <c r="P109" s="39"/>
      <c r="Q109" s="39"/>
      <c r="R109" s="39"/>
      <c r="S109" s="39"/>
      <c r="T109" s="39"/>
      <c r="U109" s="39"/>
      <c r="V109" s="208"/>
    </row>
    <row r="110" spans="1:33" s="1" customFormat="1" ht="12.75" customHeight="1" x14ac:dyDescent="0.3">
      <c r="A110" s="83" t="s">
        <v>124</v>
      </c>
      <c r="B110" s="105">
        <v>25.540462068107299</v>
      </c>
      <c r="C110" s="105">
        <v>25.8519574438495</v>
      </c>
      <c r="D110" s="105">
        <v>25.654808135325499</v>
      </c>
      <c r="E110" s="105">
        <v>2.34817813765182</v>
      </c>
      <c r="F110" s="105">
        <v>0</v>
      </c>
      <c r="G110" s="105">
        <v>0</v>
      </c>
      <c r="H110" s="105">
        <v>0</v>
      </c>
      <c r="I110" s="105">
        <v>0</v>
      </c>
      <c r="J110" s="105">
        <v>0</v>
      </c>
      <c r="K110" s="105">
        <v>0</v>
      </c>
      <c r="L110" s="105">
        <v>0</v>
      </c>
      <c r="M110" s="105">
        <v>0</v>
      </c>
      <c r="N110" s="105">
        <v>25.620760682122999</v>
      </c>
      <c r="O110" s="39"/>
      <c r="P110" s="39"/>
      <c r="Q110" s="39"/>
      <c r="R110" s="187"/>
      <c r="S110" s="187"/>
      <c r="T110" s="187"/>
      <c r="U110" s="187"/>
      <c r="V110" s="209"/>
      <c r="W110" s="113"/>
      <c r="X110" s="113"/>
      <c r="Y110" s="113"/>
      <c r="Z110" s="113"/>
      <c r="AA110" s="113"/>
      <c r="AB110" s="113"/>
      <c r="AC110" s="113"/>
    </row>
    <row r="111" spans="1:33" s="1" customFormat="1" ht="12.75" customHeight="1" x14ac:dyDescent="0.3">
      <c r="A111" s="84"/>
      <c r="B111" s="210"/>
      <c r="C111" s="210"/>
      <c r="D111" s="210"/>
      <c r="E111" s="210"/>
      <c r="F111" s="210"/>
      <c r="G111" s="210"/>
      <c r="H111" s="210"/>
      <c r="I111" s="210"/>
      <c r="J111" s="210"/>
      <c r="K111" s="210"/>
      <c r="L111" s="210"/>
      <c r="M111" s="210"/>
      <c r="N111" s="210"/>
      <c r="O111" s="39"/>
      <c r="P111" s="39"/>
      <c r="Q111" s="39"/>
      <c r="R111" s="39"/>
      <c r="S111" s="39"/>
      <c r="T111" s="39"/>
      <c r="U111" s="39"/>
      <c r="V111" s="208"/>
    </row>
    <row r="112" spans="1:33" s="1" customFormat="1" ht="12" x14ac:dyDescent="0.3">
      <c r="A112" s="237" t="s">
        <v>773</v>
      </c>
      <c r="B112" s="238"/>
      <c r="C112" s="238"/>
      <c r="D112" s="238"/>
      <c r="E112" s="238"/>
      <c r="F112" s="238"/>
      <c r="G112" s="238"/>
      <c r="H112" s="238"/>
      <c r="I112" s="238"/>
      <c r="J112" s="238"/>
      <c r="K112" s="238"/>
      <c r="L112" s="238"/>
      <c r="M112" s="238"/>
      <c r="N112" s="238"/>
      <c r="O112" s="39"/>
      <c r="P112" s="39"/>
      <c r="Q112" s="39"/>
      <c r="R112" s="187"/>
      <c r="S112" s="187"/>
      <c r="T112" s="187"/>
      <c r="U112" s="187"/>
      <c r="V112" s="209"/>
      <c r="W112" s="113"/>
      <c r="X112" s="113"/>
      <c r="Y112" s="113"/>
      <c r="Z112" s="113"/>
      <c r="AA112" s="113"/>
      <c r="AB112" s="113"/>
      <c r="AC112" s="113"/>
    </row>
    <row r="113" spans="1:29" s="1" customFormat="1" ht="12" x14ac:dyDescent="0.3">
      <c r="A113" s="36" t="s">
        <v>774</v>
      </c>
      <c r="B113" s="156" t="s">
        <v>134</v>
      </c>
      <c r="C113" s="156" t="s">
        <v>135</v>
      </c>
      <c r="D113" s="156" t="s">
        <v>136</v>
      </c>
      <c r="E113" s="156" t="s">
        <v>137</v>
      </c>
      <c r="F113" s="156" t="s">
        <v>138</v>
      </c>
      <c r="G113" s="156" t="s">
        <v>139</v>
      </c>
      <c r="H113" s="156" t="s">
        <v>140</v>
      </c>
      <c r="I113" s="156" t="s">
        <v>141</v>
      </c>
      <c r="J113" s="156" t="s">
        <v>142</v>
      </c>
      <c r="K113" s="156" t="s">
        <v>144</v>
      </c>
      <c r="L113" s="156" t="s">
        <v>145</v>
      </c>
      <c r="M113" s="156" t="s">
        <v>146</v>
      </c>
      <c r="N113" s="156" t="s">
        <v>152</v>
      </c>
      <c r="O113" s="39"/>
      <c r="P113" s="39"/>
      <c r="Q113" s="39"/>
      <c r="R113" s="187"/>
      <c r="S113" s="187"/>
      <c r="T113" s="187"/>
      <c r="U113" s="187"/>
      <c r="V113" s="209"/>
      <c r="W113" s="113"/>
      <c r="X113" s="113"/>
      <c r="Y113" s="113"/>
      <c r="Z113" s="113"/>
      <c r="AA113" s="113"/>
      <c r="AB113" s="113"/>
      <c r="AC113" s="113"/>
    </row>
    <row r="114" spans="1:29" ht="15" thickBot="1" x14ac:dyDescent="0.4">
      <c r="A114" s="81" t="s">
        <v>1</v>
      </c>
      <c r="B114" s="106">
        <v>25.540462068107299</v>
      </c>
      <c r="C114" s="107">
        <v>25.8519574438495</v>
      </c>
      <c r="D114" s="106">
        <v>25.654808135325499</v>
      </c>
      <c r="E114" s="107">
        <v>2.34817813765182</v>
      </c>
      <c r="F114" s="106">
        <v>0</v>
      </c>
      <c r="G114" s="107">
        <v>0</v>
      </c>
      <c r="H114" s="107">
        <v>0</v>
      </c>
      <c r="I114" s="106">
        <v>0</v>
      </c>
      <c r="J114" s="107">
        <v>0</v>
      </c>
      <c r="K114" s="159">
        <v>0</v>
      </c>
      <c r="L114" s="107">
        <v>0</v>
      </c>
      <c r="M114" s="107">
        <v>0</v>
      </c>
      <c r="N114" s="211">
        <v>25.620760682122999</v>
      </c>
      <c r="V114" s="208"/>
    </row>
    <row r="115" spans="1:29" ht="15" thickTop="1" x14ac:dyDescent="0.35">
      <c r="A115" s="82" t="s">
        <v>65</v>
      </c>
      <c r="B115" s="108">
        <v>23.742579247089701</v>
      </c>
      <c r="C115" s="108">
        <v>23.9904637171039</v>
      </c>
      <c r="D115" s="108">
        <v>22.582305529521999</v>
      </c>
      <c r="E115" s="108">
        <v>2.3677685950413201</v>
      </c>
      <c r="F115" s="108">
        <v>0</v>
      </c>
      <c r="G115" s="108">
        <v>0</v>
      </c>
      <c r="H115" s="108">
        <v>0</v>
      </c>
      <c r="I115" s="108">
        <v>0</v>
      </c>
      <c r="J115" s="108">
        <v>0</v>
      </c>
      <c r="K115" s="212">
        <v>0</v>
      </c>
      <c r="L115" s="108">
        <v>0</v>
      </c>
      <c r="M115" s="108">
        <v>0</v>
      </c>
      <c r="N115" s="213">
        <v>23.320256204964</v>
      </c>
      <c r="V115" s="208"/>
    </row>
    <row r="116" spans="1:29" x14ac:dyDescent="0.35">
      <c r="A116" s="83" t="s">
        <v>82</v>
      </c>
      <c r="B116" s="105">
        <v>33.9031879981247</v>
      </c>
      <c r="C116" s="105">
        <v>36.358281358281403</v>
      </c>
      <c r="D116" s="105">
        <v>47.740231743465401</v>
      </c>
      <c r="E116" s="105">
        <v>1.4</v>
      </c>
      <c r="F116" s="105">
        <v>0</v>
      </c>
      <c r="G116" s="105">
        <v>0</v>
      </c>
      <c r="H116" s="105">
        <v>0</v>
      </c>
      <c r="I116" s="105">
        <v>0</v>
      </c>
      <c r="J116" s="105">
        <v>0</v>
      </c>
      <c r="K116" s="173">
        <v>0</v>
      </c>
      <c r="L116" s="105">
        <v>0</v>
      </c>
      <c r="M116" s="105">
        <v>0</v>
      </c>
      <c r="N116" s="214">
        <v>38.9242953456259</v>
      </c>
      <c r="O116" s="109"/>
      <c r="V116" s="208"/>
    </row>
    <row r="117" spans="1:29" x14ac:dyDescent="0.35">
      <c r="B117" s="109"/>
      <c r="C117" s="109"/>
      <c r="D117" s="109"/>
      <c r="E117" s="109"/>
      <c r="F117" s="109"/>
      <c r="G117" s="109"/>
      <c r="H117" s="109"/>
      <c r="I117" s="109"/>
      <c r="J117" s="109"/>
      <c r="K117" s="109"/>
      <c r="L117" s="109"/>
      <c r="M117" s="109"/>
      <c r="V117" s="208"/>
    </row>
    <row r="118" spans="1:29" ht="15" thickBot="1" x14ac:dyDescent="0.4">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1"/>
    </row>
    <row r="119" spans="1:29" x14ac:dyDescent="0.35">
      <c r="B119" s="110"/>
      <c r="C119" s="110"/>
      <c r="D119" s="110"/>
      <c r="E119" s="110"/>
      <c r="F119" s="110"/>
      <c r="G119" s="110"/>
      <c r="H119" s="110"/>
      <c r="I119" s="110"/>
      <c r="J119" s="110"/>
      <c r="K119" s="110"/>
      <c r="L119" s="110"/>
      <c r="M119" s="110"/>
      <c r="P119" s="110"/>
    </row>
    <row r="120" spans="1:29" x14ac:dyDescent="0.35">
      <c r="A120" s="233"/>
      <c r="B120" s="233"/>
      <c r="C120" s="233"/>
      <c r="D120" s="233"/>
      <c r="E120" s="233"/>
      <c r="F120" s="233"/>
      <c r="G120" s="233"/>
      <c r="H120" s="233"/>
      <c r="I120" s="233"/>
      <c r="J120" s="233"/>
      <c r="K120" s="233"/>
      <c r="L120" s="233"/>
      <c r="M120" s="233"/>
      <c r="N120" s="233"/>
    </row>
    <row r="121" spans="1:29" x14ac:dyDescent="0.35">
      <c r="A121" s="215"/>
      <c r="B121" s="215"/>
      <c r="C121" s="216"/>
      <c r="D121" s="110"/>
      <c r="E121" s="110"/>
      <c r="F121" s="110"/>
      <c r="G121" s="110"/>
      <c r="H121" s="110"/>
      <c r="I121" s="110"/>
      <c r="J121" s="110"/>
      <c r="K121" s="110"/>
      <c r="L121" s="110"/>
      <c r="M121" s="109"/>
      <c r="P121" s="110"/>
    </row>
    <row r="122" spans="1:29" x14ac:dyDescent="0.35">
      <c r="A122" s="217"/>
      <c r="B122" s="217"/>
      <c r="C122" s="217"/>
      <c r="D122" s="110"/>
      <c r="E122" s="110"/>
      <c r="F122" s="110"/>
      <c r="G122" s="110"/>
      <c r="H122" s="109"/>
      <c r="I122" s="109"/>
    </row>
    <row r="123" spans="1:29" x14ac:dyDescent="0.35">
      <c r="A123" s="217"/>
      <c r="B123" s="217"/>
      <c r="C123" s="217"/>
      <c r="D123" s="109"/>
      <c r="E123" s="110"/>
      <c r="F123" s="109"/>
    </row>
    <row r="124" spans="1:29" x14ac:dyDescent="0.35">
      <c r="A124" s="217"/>
      <c r="B124" s="217"/>
      <c r="C124" s="217"/>
    </row>
    <row r="125" spans="1:29" x14ac:dyDescent="0.35">
      <c r="A125" s="217"/>
      <c r="B125" s="217"/>
      <c r="C125" s="217"/>
    </row>
  </sheetData>
  <mergeCells count="51">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H29:I29"/>
    <mergeCell ref="N29:O29"/>
    <mergeCell ref="P29:R29"/>
    <mergeCell ref="H30:I30"/>
    <mergeCell ref="N30:O30"/>
    <mergeCell ref="P30:R30"/>
    <mergeCell ref="A120:N120"/>
    <mergeCell ref="H31:I31"/>
    <mergeCell ref="A33:V33"/>
    <mergeCell ref="A36:E36"/>
    <mergeCell ref="A64:V64"/>
    <mergeCell ref="A66:N66"/>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9EE36-A85A-429A-837F-36512B4F125D}">
  <dimension ref="A1:AE128"/>
  <sheetViews>
    <sheetView tabSelected="1" topLeftCell="A91" zoomScale="80" zoomScaleNormal="80" workbookViewId="0">
      <selection activeCell="A127" sqref="A127"/>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8" customFormat="1" ht="26" x14ac:dyDescent="0.35">
      <c r="A1" s="228" t="s">
        <v>50</v>
      </c>
      <c r="B1" s="228"/>
      <c r="C1" s="228"/>
      <c r="D1" s="2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35">
      <c r="A2" s="229" t="s">
        <v>51</v>
      </c>
      <c r="B2" s="229"/>
      <c r="C2" s="229"/>
      <c r="D2" s="229"/>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5" customHeight="1" x14ac:dyDescent="0.35">
      <c r="A3" s="227" t="s">
        <v>746</v>
      </c>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227"/>
      <c r="AC3" s="227"/>
      <c r="AD3" s="227"/>
      <c r="AE3" s="227"/>
    </row>
    <row r="4" spans="1:31" s="6" customFormat="1" ht="30.75" customHeight="1" thickBot="1" x14ac:dyDescent="0.35">
      <c r="A4" s="284" t="s">
        <v>745</v>
      </c>
      <c r="B4" s="284"/>
      <c r="C4" s="284"/>
      <c r="D4" s="284"/>
      <c r="E4" s="284"/>
      <c r="F4" s="284"/>
      <c r="G4" s="284"/>
      <c r="H4" s="284"/>
      <c r="I4" s="284"/>
      <c r="J4" s="284"/>
      <c r="K4" s="284"/>
      <c r="L4" s="284"/>
      <c r="M4" s="284"/>
      <c r="N4" s="284"/>
      <c r="O4" s="284"/>
      <c r="P4" s="284"/>
      <c r="Q4" s="284"/>
      <c r="R4" s="284"/>
      <c r="S4" s="284"/>
      <c r="T4" s="284"/>
      <c r="U4" s="284"/>
      <c r="V4" s="284"/>
      <c r="W4" s="148"/>
      <c r="X4" s="148"/>
      <c r="Y4" s="148"/>
      <c r="Z4" s="148"/>
    </row>
    <row r="5" spans="1:31" s="145" customFormat="1" ht="36" customHeight="1" x14ac:dyDescent="0.25">
      <c r="A5" s="46" t="s">
        <v>153</v>
      </c>
      <c r="B5" s="9"/>
      <c r="C5" s="9"/>
      <c r="D5" s="9"/>
      <c r="E5" s="9"/>
      <c r="F5" s="9"/>
      <c r="G5" s="9"/>
      <c r="H5" s="9"/>
      <c r="I5" s="9" t="s">
        <v>154</v>
      </c>
      <c r="J5" s="285" t="s">
        <v>744</v>
      </c>
      <c r="K5" s="285"/>
      <c r="L5" s="285"/>
      <c r="M5" s="285"/>
      <c r="N5" s="286" t="s">
        <v>743</v>
      </c>
      <c r="O5" s="286"/>
      <c r="P5" s="286"/>
      <c r="Q5" s="286"/>
      <c r="R5" s="283" t="s">
        <v>742</v>
      </c>
      <c r="S5" s="283"/>
      <c r="T5" s="283"/>
      <c r="U5" s="283"/>
      <c r="V5" s="30" t="s">
        <v>741</v>
      </c>
      <c r="W5" s="283" t="s">
        <v>155</v>
      </c>
      <c r="X5" s="283"/>
      <c r="Y5" s="283"/>
      <c r="Z5" s="283"/>
      <c r="AA5" s="283"/>
      <c r="AB5" s="283"/>
      <c r="AC5" s="283"/>
      <c r="AD5" s="283"/>
      <c r="AE5" s="283"/>
    </row>
    <row r="6" spans="1:31" s="145" customFormat="1" ht="20.25" customHeight="1" x14ac:dyDescent="0.25">
      <c r="A6" s="47" t="s">
        <v>740</v>
      </c>
      <c r="B6" s="147"/>
      <c r="C6" s="147"/>
      <c r="D6" s="147"/>
      <c r="E6" s="147"/>
      <c r="F6" s="147"/>
      <c r="G6" s="147"/>
      <c r="H6" s="147"/>
      <c r="I6" s="146"/>
      <c r="J6" s="147"/>
      <c r="K6" s="147"/>
      <c r="L6" s="147"/>
      <c r="M6" s="147"/>
      <c r="N6" s="147"/>
      <c r="O6" s="147"/>
      <c r="P6" s="147"/>
      <c r="Q6" s="147"/>
      <c r="R6" s="140"/>
      <c r="S6" s="140"/>
      <c r="T6" s="140"/>
      <c r="U6" s="140"/>
      <c r="V6" s="30"/>
      <c r="W6" s="140"/>
      <c r="X6" s="140"/>
      <c r="Y6" s="140"/>
      <c r="Z6" s="140"/>
      <c r="AA6" s="140"/>
      <c r="AB6" s="140"/>
      <c r="AC6" s="140"/>
      <c r="AD6" s="140"/>
      <c r="AE6" s="140"/>
    </row>
    <row r="7" spans="1:31" s="145" customFormat="1" ht="48" customHeight="1" x14ac:dyDescent="0.3">
      <c r="A7" s="10" t="s">
        <v>156</v>
      </c>
      <c r="B7" s="11" t="s">
        <v>157</v>
      </c>
      <c r="C7" s="11" t="s">
        <v>158</v>
      </c>
      <c r="D7" s="11" t="s">
        <v>159</v>
      </c>
      <c r="E7" s="12" t="s">
        <v>160</v>
      </c>
      <c r="F7" s="11" t="s">
        <v>58</v>
      </c>
      <c r="G7" s="13" t="s">
        <v>161</v>
      </c>
      <c r="H7" s="14" t="s">
        <v>94</v>
      </c>
      <c r="I7" s="15" t="s">
        <v>739</v>
      </c>
      <c r="J7" s="16" t="s">
        <v>162</v>
      </c>
      <c r="K7" s="17" t="s">
        <v>163</v>
      </c>
      <c r="L7" s="18" t="s">
        <v>164</v>
      </c>
      <c r="M7" s="29" t="s">
        <v>165</v>
      </c>
      <c r="N7" s="16" t="s">
        <v>166</v>
      </c>
      <c r="O7" s="17" t="s">
        <v>167</v>
      </c>
      <c r="P7" s="18" t="s">
        <v>168</v>
      </c>
      <c r="Q7" s="19" t="s">
        <v>169</v>
      </c>
      <c r="R7" s="16" t="s">
        <v>170</v>
      </c>
      <c r="S7" s="17" t="s">
        <v>171</v>
      </c>
      <c r="T7" s="18" t="s">
        <v>172</v>
      </c>
      <c r="U7" s="29" t="s">
        <v>173</v>
      </c>
      <c r="V7" s="16" t="s">
        <v>174</v>
      </c>
      <c r="W7" s="17" t="s">
        <v>175</v>
      </c>
      <c r="X7" s="11" t="s">
        <v>176</v>
      </c>
      <c r="Y7" s="11" t="s">
        <v>92</v>
      </c>
      <c r="Z7" s="11" t="s">
        <v>177</v>
      </c>
      <c r="AA7" s="11" t="s">
        <v>88</v>
      </c>
      <c r="AB7" s="11" t="s">
        <v>178</v>
      </c>
      <c r="AC7" s="11" t="s">
        <v>102</v>
      </c>
      <c r="AD7" s="11" t="s">
        <v>179</v>
      </c>
      <c r="AE7" s="32" t="s">
        <v>106</v>
      </c>
    </row>
    <row r="8" spans="1:31" s="145" customFormat="1" ht="12.75" customHeight="1" x14ac:dyDescent="0.35">
      <c r="A8" s="20" t="s">
        <v>190</v>
      </c>
      <c r="B8" s="21" t="s">
        <v>191</v>
      </c>
      <c r="C8" s="21" t="s">
        <v>192</v>
      </c>
      <c r="D8" s="21" t="s">
        <v>193</v>
      </c>
      <c r="E8" s="21">
        <v>31815</v>
      </c>
      <c r="F8" s="21" t="s">
        <v>194</v>
      </c>
      <c r="G8" s="21" t="s">
        <v>184</v>
      </c>
      <c r="H8" s="144" t="s">
        <v>5</v>
      </c>
      <c r="I8" s="22">
        <v>39.362827483934801</v>
      </c>
      <c r="J8" s="23">
        <v>779.03448275861945</v>
      </c>
      <c r="K8" s="23">
        <v>109.83908045977016</v>
      </c>
      <c r="L8" s="23">
        <v>119.712643678161</v>
      </c>
      <c r="M8" s="23">
        <v>171.91954022988526</v>
      </c>
      <c r="N8" s="23">
        <v>316.80459770114896</v>
      </c>
      <c r="O8" s="23">
        <v>469.9770114942512</v>
      </c>
      <c r="P8" s="23">
        <v>18.195402298850574</v>
      </c>
      <c r="Q8" s="23">
        <v>375.52873563218282</v>
      </c>
      <c r="R8" s="23">
        <v>191.19540229885072</v>
      </c>
      <c r="S8" s="23">
        <v>42.367816091954012</v>
      </c>
      <c r="T8" s="23">
        <v>38.988505747126418</v>
      </c>
      <c r="U8" s="23">
        <v>907.95402298850706</v>
      </c>
      <c r="V8" s="23">
        <v>145.37931034482762</v>
      </c>
      <c r="W8" s="24">
        <v>1600</v>
      </c>
      <c r="X8" s="21" t="s">
        <v>186</v>
      </c>
      <c r="Y8" s="21" t="s">
        <v>669</v>
      </c>
      <c r="Z8" s="21" t="s">
        <v>188</v>
      </c>
      <c r="AA8" s="25" t="s">
        <v>699</v>
      </c>
      <c r="AB8" s="21" t="s">
        <v>186</v>
      </c>
      <c r="AC8" s="21" t="s">
        <v>187</v>
      </c>
      <c r="AD8" s="21" t="s">
        <v>188</v>
      </c>
      <c r="AE8" s="33">
        <v>44098</v>
      </c>
    </row>
    <row r="9" spans="1:31" ht="15.5" x14ac:dyDescent="0.35">
      <c r="A9" s="20" t="s">
        <v>18</v>
      </c>
      <c r="B9" s="21" t="s">
        <v>195</v>
      </c>
      <c r="C9" s="21" t="s">
        <v>196</v>
      </c>
      <c r="D9" s="21" t="s">
        <v>197</v>
      </c>
      <c r="E9" s="26">
        <v>78061</v>
      </c>
      <c r="F9" s="21" t="s">
        <v>198</v>
      </c>
      <c r="G9" s="21" t="s">
        <v>199</v>
      </c>
      <c r="H9" s="144" t="s">
        <v>185</v>
      </c>
      <c r="I9" s="22">
        <v>32.697227356746801</v>
      </c>
      <c r="J9" s="23">
        <v>1010.4137931034476</v>
      </c>
      <c r="K9" s="23">
        <v>43.942528735632166</v>
      </c>
      <c r="L9" s="23">
        <v>47.034482758620669</v>
      </c>
      <c r="M9" s="23">
        <v>44.609195402298852</v>
      </c>
      <c r="N9" s="23">
        <v>120.72413793103456</v>
      </c>
      <c r="O9" s="23">
        <v>1023.9655172413783</v>
      </c>
      <c r="P9" s="23">
        <v>0.42528735632183906</v>
      </c>
      <c r="Q9" s="23">
        <v>0.88505747126436762</v>
      </c>
      <c r="R9" s="23">
        <v>50.425287356321832</v>
      </c>
      <c r="S9" s="23">
        <v>16.011494252873565</v>
      </c>
      <c r="T9" s="23">
        <v>21.770114942528732</v>
      </c>
      <c r="U9" s="23">
        <v>1057.7931034482806</v>
      </c>
      <c r="V9" s="23">
        <v>13.413793103448274</v>
      </c>
      <c r="W9" s="24">
        <v>1350</v>
      </c>
      <c r="X9" s="21" t="s">
        <v>186</v>
      </c>
      <c r="Y9" s="27" t="s">
        <v>669</v>
      </c>
      <c r="Z9" s="21" t="s">
        <v>188</v>
      </c>
      <c r="AA9" s="25" t="s">
        <v>738</v>
      </c>
      <c r="AB9" s="21" t="s">
        <v>186</v>
      </c>
      <c r="AC9" s="27" t="s">
        <v>187</v>
      </c>
      <c r="AD9" s="27" t="s">
        <v>188</v>
      </c>
      <c r="AE9" s="34">
        <v>43888</v>
      </c>
    </row>
    <row r="10" spans="1:31" ht="15.5" x14ac:dyDescent="0.35">
      <c r="A10" s="20" t="s">
        <v>205</v>
      </c>
      <c r="B10" s="21" t="s">
        <v>206</v>
      </c>
      <c r="C10" s="21" t="s">
        <v>207</v>
      </c>
      <c r="D10" s="21" t="s">
        <v>208</v>
      </c>
      <c r="E10" s="26">
        <v>71483</v>
      </c>
      <c r="F10" s="21" t="s">
        <v>209</v>
      </c>
      <c r="G10" s="21" t="s">
        <v>184</v>
      </c>
      <c r="H10" s="144" t="s">
        <v>5</v>
      </c>
      <c r="I10" s="22">
        <v>48.716154721274201</v>
      </c>
      <c r="J10" s="23">
        <v>888.58620689655493</v>
      </c>
      <c r="K10" s="23">
        <v>7.2183908045977008</v>
      </c>
      <c r="L10" s="23">
        <v>8.5747126436781613</v>
      </c>
      <c r="M10" s="23">
        <v>15.770114942528737</v>
      </c>
      <c r="N10" s="23">
        <v>35.310344827586199</v>
      </c>
      <c r="O10" s="23">
        <v>884.83908045977319</v>
      </c>
      <c r="P10" s="23">
        <v>0</v>
      </c>
      <c r="Q10" s="23">
        <v>0</v>
      </c>
      <c r="R10" s="23">
        <v>19.379310344827591</v>
      </c>
      <c r="S10" s="23">
        <v>8.068965517241379</v>
      </c>
      <c r="T10" s="23">
        <v>7.8620689655172411</v>
      </c>
      <c r="U10" s="23">
        <v>884.83908045977319</v>
      </c>
      <c r="V10" s="23">
        <v>17.701149425287355</v>
      </c>
      <c r="W10" s="24">
        <v>946</v>
      </c>
      <c r="X10" s="21" t="s">
        <v>186</v>
      </c>
      <c r="Y10" s="27" t="s">
        <v>669</v>
      </c>
      <c r="Z10" s="21" t="s">
        <v>188</v>
      </c>
      <c r="AA10" s="25" t="s">
        <v>689</v>
      </c>
      <c r="AB10" s="21" t="s">
        <v>186</v>
      </c>
      <c r="AC10" s="27" t="s">
        <v>669</v>
      </c>
      <c r="AD10" s="27" t="s">
        <v>188</v>
      </c>
      <c r="AE10" s="34">
        <v>44127</v>
      </c>
    </row>
    <row r="11" spans="1:31" ht="15.5" x14ac:dyDescent="0.35">
      <c r="A11" s="20" t="s">
        <v>296</v>
      </c>
      <c r="B11" s="21" t="s">
        <v>212</v>
      </c>
      <c r="C11" s="21" t="s">
        <v>34</v>
      </c>
      <c r="D11" s="21" t="s">
        <v>213</v>
      </c>
      <c r="E11" s="26">
        <v>85131</v>
      </c>
      <c r="F11" s="21" t="s">
        <v>214</v>
      </c>
      <c r="G11" s="21" t="s">
        <v>184</v>
      </c>
      <c r="H11" s="144" t="s">
        <v>5</v>
      </c>
      <c r="I11" s="22">
        <v>28.009996970614999</v>
      </c>
      <c r="J11" s="23">
        <v>801.05747126438337</v>
      </c>
      <c r="K11" s="23">
        <v>21.620689655172434</v>
      </c>
      <c r="L11" s="23">
        <v>25.206896551724135</v>
      </c>
      <c r="M11" s="23">
        <v>40.160919540229877</v>
      </c>
      <c r="N11" s="23">
        <v>68.264367816091934</v>
      </c>
      <c r="O11" s="23">
        <v>819.78160919541847</v>
      </c>
      <c r="P11" s="23">
        <v>0</v>
      </c>
      <c r="Q11" s="23">
        <v>0</v>
      </c>
      <c r="R11" s="23">
        <v>17.862068965517238</v>
      </c>
      <c r="S11" s="23">
        <v>5.2873563218390807</v>
      </c>
      <c r="T11" s="23">
        <v>3.7931034482758621</v>
      </c>
      <c r="U11" s="23">
        <v>861.10344827587755</v>
      </c>
      <c r="V11" s="23">
        <v>14.287356321839082</v>
      </c>
      <c r="W11" s="24">
        <v>1800</v>
      </c>
      <c r="X11" s="21" t="s">
        <v>211</v>
      </c>
      <c r="Y11" s="27"/>
      <c r="Z11" s="21"/>
      <c r="AA11" s="25" t="s">
        <v>297</v>
      </c>
      <c r="AB11" s="21" t="s">
        <v>211</v>
      </c>
      <c r="AC11" s="27"/>
      <c r="AD11" s="27"/>
      <c r="AE11" s="34"/>
    </row>
    <row r="12" spans="1:31" ht="15.5" x14ac:dyDescent="0.35">
      <c r="A12" s="20" t="s">
        <v>27</v>
      </c>
      <c r="B12" s="21" t="s">
        <v>220</v>
      </c>
      <c r="C12" s="21" t="s">
        <v>221</v>
      </c>
      <c r="D12" s="21" t="s">
        <v>222</v>
      </c>
      <c r="E12" s="26">
        <v>39120</v>
      </c>
      <c r="F12" s="21" t="s">
        <v>209</v>
      </c>
      <c r="G12" s="21" t="s">
        <v>184</v>
      </c>
      <c r="H12" s="144" t="s">
        <v>185</v>
      </c>
      <c r="I12" s="22">
        <v>27.564013840830501</v>
      </c>
      <c r="J12" s="23">
        <v>848.82758620689378</v>
      </c>
      <c r="K12" s="23">
        <v>23.103448275862057</v>
      </c>
      <c r="L12" s="23">
        <v>0.25287356321839083</v>
      </c>
      <c r="M12" s="23">
        <v>0</v>
      </c>
      <c r="N12" s="23">
        <v>5.6091954022988517</v>
      </c>
      <c r="O12" s="23">
        <v>866.57471264367439</v>
      </c>
      <c r="P12" s="23">
        <v>0</v>
      </c>
      <c r="Q12" s="23">
        <v>0</v>
      </c>
      <c r="R12" s="23">
        <v>1.1264367816091954</v>
      </c>
      <c r="S12" s="23">
        <v>0</v>
      </c>
      <c r="T12" s="23">
        <v>0.66666666666666674</v>
      </c>
      <c r="U12" s="23">
        <v>870.39080459769718</v>
      </c>
      <c r="V12" s="23">
        <v>0.56321839080459768</v>
      </c>
      <c r="W12" s="24">
        <v>1100</v>
      </c>
      <c r="X12" s="21" t="s">
        <v>186</v>
      </c>
      <c r="Y12" s="27" t="s">
        <v>669</v>
      </c>
      <c r="Z12" s="21" t="s">
        <v>188</v>
      </c>
      <c r="AA12" s="25" t="s">
        <v>737</v>
      </c>
      <c r="AB12" s="21" t="s">
        <v>186</v>
      </c>
      <c r="AC12" s="27" t="s">
        <v>669</v>
      </c>
      <c r="AD12" s="27" t="s">
        <v>188</v>
      </c>
      <c r="AE12" s="34">
        <v>44168</v>
      </c>
    </row>
    <row r="13" spans="1:31" ht="15.5" x14ac:dyDescent="0.35">
      <c r="A13" s="20" t="s">
        <v>15</v>
      </c>
      <c r="B13" s="21" t="s">
        <v>212</v>
      </c>
      <c r="C13" s="21" t="s">
        <v>34</v>
      </c>
      <c r="D13" s="21" t="s">
        <v>213</v>
      </c>
      <c r="E13" s="26">
        <v>85131</v>
      </c>
      <c r="F13" s="21" t="s">
        <v>214</v>
      </c>
      <c r="G13" s="21" t="s">
        <v>184</v>
      </c>
      <c r="H13" s="144" t="s">
        <v>5</v>
      </c>
      <c r="I13" s="22">
        <v>25.480075901328298</v>
      </c>
      <c r="J13" s="23">
        <v>763.33333333333849</v>
      </c>
      <c r="K13" s="23">
        <v>15.965517241379313</v>
      </c>
      <c r="L13" s="23">
        <v>8.3563218390804614</v>
      </c>
      <c r="M13" s="23">
        <v>12.827586206896548</v>
      </c>
      <c r="N13" s="23">
        <v>32.241379310344826</v>
      </c>
      <c r="O13" s="23">
        <v>768.24137931034954</v>
      </c>
      <c r="P13" s="23">
        <v>0</v>
      </c>
      <c r="Q13" s="23">
        <v>0</v>
      </c>
      <c r="R13" s="23">
        <v>4.7011494252873565</v>
      </c>
      <c r="S13" s="23">
        <v>3.9999999999999996</v>
      </c>
      <c r="T13" s="23">
        <v>7.6091954022988508</v>
      </c>
      <c r="U13" s="23">
        <v>784.17241379310803</v>
      </c>
      <c r="V13" s="23">
        <v>6</v>
      </c>
      <c r="W13" s="24"/>
      <c r="X13" s="21" t="s">
        <v>186</v>
      </c>
      <c r="Y13" s="27" t="s">
        <v>669</v>
      </c>
      <c r="Z13" s="21" t="s">
        <v>188</v>
      </c>
      <c r="AA13" s="25" t="s">
        <v>690</v>
      </c>
      <c r="AB13" s="21" t="s">
        <v>186</v>
      </c>
      <c r="AC13" s="27" t="s">
        <v>669</v>
      </c>
      <c r="AD13" s="27" t="s">
        <v>188</v>
      </c>
      <c r="AE13" s="34">
        <v>44140</v>
      </c>
    </row>
    <row r="14" spans="1:31" ht="15.5" x14ac:dyDescent="0.35">
      <c r="A14" s="20" t="s">
        <v>223</v>
      </c>
      <c r="B14" s="21" t="s">
        <v>224</v>
      </c>
      <c r="C14" s="21" t="s">
        <v>225</v>
      </c>
      <c r="D14" s="21" t="s">
        <v>182</v>
      </c>
      <c r="E14" s="26">
        <v>92154</v>
      </c>
      <c r="F14" s="21" t="s">
        <v>226</v>
      </c>
      <c r="G14" s="21" t="s">
        <v>199</v>
      </c>
      <c r="H14" s="144" t="s">
        <v>185</v>
      </c>
      <c r="I14" s="22">
        <v>68.378228782287806</v>
      </c>
      <c r="J14" s="23">
        <v>653.96551724138453</v>
      </c>
      <c r="K14" s="23">
        <v>16.919540229885062</v>
      </c>
      <c r="L14" s="23">
        <v>18.25287356321839</v>
      </c>
      <c r="M14" s="23">
        <v>50.735632183908031</v>
      </c>
      <c r="N14" s="23">
        <v>78.83908045977013</v>
      </c>
      <c r="O14" s="23">
        <v>584.57471264367757</v>
      </c>
      <c r="P14" s="23">
        <v>6.9195402298850581</v>
      </c>
      <c r="Q14" s="23">
        <v>69.540229885057499</v>
      </c>
      <c r="R14" s="23">
        <v>62.25287356321838</v>
      </c>
      <c r="S14" s="23">
        <v>8.4597701149425291</v>
      </c>
      <c r="T14" s="23">
        <v>7.8965517241379315</v>
      </c>
      <c r="U14" s="23">
        <v>661.26436781609709</v>
      </c>
      <c r="V14" s="23">
        <v>28.3448275862069</v>
      </c>
      <c r="W14" s="24">
        <v>750</v>
      </c>
      <c r="X14" s="21" t="s">
        <v>186</v>
      </c>
      <c r="Y14" s="27" t="s">
        <v>669</v>
      </c>
      <c r="Z14" s="21" t="s">
        <v>188</v>
      </c>
      <c r="AA14" s="25" t="s">
        <v>713</v>
      </c>
      <c r="AB14" s="21" t="s">
        <v>186</v>
      </c>
      <c r="AC14" s="27" t="s">
        <v>187</v>
      </c>
      <c r="AD14" s="27" t="s">
        <v>188</v>
      </c>
      <c r="AE14" s="34">
        <v>43854</v>
      </c>
    </row>
    <row r="15" spans="1:31" ht="15.5" x14ac:dyDescent="0.35">
      <c r="A15" s="20" t="s">
        <v>218</v>
      </c>
      <c r="B15" s="21" t="s">
        <v>219</v>
      </c>
      <c r="C15" s="21" t="s">
        <v>34</v>
      </c>
      <c r="D15" s="21" t="s">
        <v>213</v>
      </c>
      <c r="E15" s="26">
        <v>85131</v>
      </c>
      <c r="F15" s="21" t="s">
        <v>214</v>
      </c>
      <c r="G15" s="21" t="s">
        <v>184</v>
      </c>
      <c r="H15" s="144" t="s">
        <v>185</v>
      </c>
      <c r="I15" s="22">
        <v>17.820945945945901</v>
      </c>
      <c r="J15" s="23">
        <v>648.73563218392951</v>
      </c>
      <c r="K15" s="23">
        <v>16.459770114942529</v>
      </c>
      <c r="L15" s="23">
        <v>16.459770114942529</v>
      </c>
      <c r="M15" s="23">
        <v>14.5632183908046</v>
      </c>
      <c r="N15" s="23">
        <v>28.31034482758621</v>
      </c>
      <c r="O15" s="23">
        <v>263.22988505747088</v>
      </c>
      <c r="P15" s="23">
        <v>11.183908045977011</v>
      </c>
      <c r="Q15" s="23">
        <v>393.49425287355808</v>
      </c>
      <c r="R15" s="23">
        <v>26.896551724137932</v>
      </c>
      <c r="S15" s="23">
        <v>4.3103448275862073</v>
      </c>
      <c r="T15" s="23">
        <v>5.0459770114942533</v>
      </c>
      <c r="U15" s="23">
        <v>659.96551724140147</v>
      </c>
      <c r="V15" s="23">
        <v>13.160919540229886</v>
      </c>
      <c r="W15" s="24"/>
      <c r="X15" s="21" t="s">
        <v>186</v>
      </c>
      <c r="Y15" s="27" t="s">
        <v>669</v>
      </c>
      <c r="Z15" s="21" t="s">
        <v>188</v>
      </c>
      <c r="AA15" s="25" t="s">
        <v>736</v>
      </c>
      <c r="AB15" s="21" t="s">
        <v>186</v>
      </c>
      <c r="AC15" s="27" t="s">
        <v>187</v>
      </c>
      <c r="AD15" s="27" t="s">
        <v>188</v>
      </c>
      <c r="AE15" s="34">
        <v>43867</v>
      </c>
    </row>
    <row r="16" spans="1:31" ht="15.5" x14ac:dyDescent="0.35">
      <c r="A16" s="20" t="s">
        <v>735</v>
      </c>
      <c r="B16" s="21" t="s">
        <v>734</v>
      </c>
      <c r="C16" s="21" t="s">
        <v>288</v>
      </c>
      <c r="D16" s="21" t="s">
        <v>193</v>
      </c>
      <c r="E16" s="26">
        <v>31537</v>
      </c>
      <c r="F16" s="21" t="s">
        <v>194</v>
      </c>
      <c r="G16" s="21" t="s">
        <v>184</v>
      </c>
      <c r="H16" s="144" t="s">
        <v>5</v>
      </c>
      <c r="I16" s="22">
        <v>35.719272727272703</v>
      </c>
      <c r="J16" s="23">
        <v>519.64367816091055</v>
      </c>
      <c r="K16" s="23">
        <v>15.850574712643667</v>
      </c>
      <c r="L16" s="23">
        <v>10.505747126436782</v>
      </c>
      <c r="M16" s="23">
        <v>11.068965517241383</v>
      </c>
      <c r="N16" s="23">
        <v>29.735632183908031</v>
      </c>
      <c r="O16" s="23">
        <v>527.33333333332723</v>
      </c>
      <c r="P16" s="23">
        <v>0</v>
      </c>
      <c r="Q16" s="23">
        <v>0</v>
      </c>
      <c r="R16" s="23">
        <v>3.5977011494252875</v>
      </c>
      <c r="S16" s="23">
        <v>4.3448275862068968</v>
      </c>
      <c r="T16" s="23">
        <v>2.5402298850574709</v>
      </c>
      <c r="U16" s="23">
        <v>546.58620689654902</v>
      </c>
      <c r="V16" s="23">
        <v>10.344827586206891</v>
      </c>
      <c r="W16" s="24">
        <v>544</v>
      </c>
      <c r="X16" s="21" t="s">
        <v>211</v>
      </c>
      <c r="Y16" s="27"/>
      <c r="Z16" s="21"/>
      <c r="AA16" s="25" t="s">
        <v>297</v>
      </c>
      <c r="AB16" s="21" t="s">
        <v>211</v>
      </c>
      <c r="AC16" s="27"/>
      <c r="AD16" s="27"/>
      <c r="AE16" s="34"/>
    </row>
    <row r="17" spans="1:31" ht="15.5" x14ac:dyDescent="0.35">
      <c r="A17" s="20" t="s">
        <v>284</v>
      </c>
      <c r="B17" s="21" t="s">
        <v>285</v>
      </c>
      <c r="C17" s="21" t="s">
        <v>42</v>
      </c>
      <c r="D17" s="21" t="s">
        <v>286</v>
      </c>
      <c r="E17" s="26">
        <v>80010</v>
      </c>
      <c r="F17" s="21" t="s">
        <v>287</v>
      </c>
      <c r="G17" s="21" t="s">
        <v>199</v>
      </c>
      <c r="H17" s="144" t="s">
        <v>185</v>
      </c>
      <c r="I17" s="22">
        <v>39.638235294117599</v>
      </c>
      <c r="J17" s="23">
        <v>400.42528735632675</v>
      </c>
      <c r="K17" s="23">
        <v>30.229885057471243</v>
      </c>
      <c r="L17" s="23">
        <v>49.873563218390792</v>
      </c>
      <c r="M17" s="23">
        <v>69.666666666666643</v>
      </c>
      <c r="N17" s="23">
        <v>119.95402298850588</v>
      </c>
      <c r="O17" s="23">
        <v>392.72413793103937</v>
      </c>
      <c r="P17" s="23">
        <v>14.000000000000004</v>
      </c>
      <c r="Q17" s="23">
        <v>23.517241379310324</v>
      </c>
      <c r="R17" s="23">
        <v>98.459770114942586</v>
      </c>
      <c r="S17" s="23">
        <v>15.310344827586208</v>
      </c>
      <c r="T17" s="23">
        <v>9.4022988505747165</v>
      </c>
      <c r="U17" s="23">
        <v>427.02298850575204</v>
      </c>
      <c r="V17" s="23">
        <v>70.344827586206918</v>
      </c>
      <c r="W17" s="24">
        <v>525</v>
      </c>
      <c r="X17" s="21" t="s">
        <v>186</v>
      </c>
      <c r="Y17" s="27" t="s">
        <v>669</v>
      </c>
      <c r="Z17" s="21" t="s">
        <v>188</v>
      </c>
      <c r="AA17" s="25" t="s">
        <v>671</v>
      </c>
      <c r="AB17" s="21" t="s">
        <v>186</v>
      </c>
      <c r="AC17" s="27" t="s">
        <v>669</v>
      </c>
      <c r="AD17" s="27" t="s">
        <v>188</v>
      </c>
      <c r="AE17" s="34">
        <v>44223</v>
      </c>
    </row>
    <row r="18" spans="1:31" ht="15.5" x14ac:dyDescent="0.35">
      <c r="A18" s="20" t="s">
        <v>267</v>
      </c>
      <c r="B18" s="21" t="s">
        <v>268</v>
      </c>
      <c r="C18" s="21" t="s">
        <v>269</v>
      </c>
      <c r="D18" s="21" t="s">
        <v>182</v>
      </c>
      <c r="E18" s="26">
        <v>92231</v>
      </c>
      <c r="F18" s="21" t="s">
        <v>226</v>
      </c>
      <c r="G18" s="21" t="s">
        <v>199</v>
      </c>
      <c r="H18" s="144" t="s">
        <v>185</v>
      </c>
      <c r="I18" s="22">
        <v>65.231205673758893</v>
      </c>
      <c r="J18" s="23">
        <v>503.48275862068874</v>
      </c>
      <c r="K18" s="23">
        <v>1.2413793103448276</v>
      </c>
      <c r="L18" s="23">
        <v>8.068965517241379</v>
      </c>
      <c r="M18" s="23">
        <v>22.52873563218391</v>
      </c>
      <c r="N18" s="23">
        <v>35.114942528735632</v>
      </c>
      <c r="O18" s="23">
        <v>445.20689655172356</v>
      </c>
      <c r="P18" s="23">
        <v>0</v>
      </c>
      <c r="Q18" s="23">
        <v>55.000000000000036</v>
      </c>
      <c r="R18" s="23">
        <v>29.735632183908045</v>
      </c>
      <c r="S18" s="23">
        <v>3.0229885057471262</v>
      </c>
      <c r="T18" s="23">
        <v>0.40229885057471265</v>
      </c>
      <c r="U18" s="23">
        <v>502.16091954022897</v>
      </c>
      <c r="V18" s="23">
        <v>19.827586206896552</v>
      </c>
      <c r="W18" s="24">
        <v>640</v>
      </c>
      <c r="X18" s="21" t="s">
        <v>186</v>
      </c>
      <c r="Y18" s="27" t="s">
        <v>669</v>
      </c>
      <c r="Z18" s="21" t="s">
        <v>188</v>
      </c>
      <c r="AA18" s="25" t="s">
        <v>733</v>
      </c>
      <c r="AB18" s="21" t="s">
        <v>186</v>
      </c>
      <c r="AC18" s="27" t="s">
        <v>187</v>
      </c>
      <c r="AD18" s="27" t="s">
        <v>188</v>
      </c>
      <c r="AE18" s="34">
        <v>43846</v>
      </c>
    </row>
    <row r="19" spans="1:31" ht="15.5" x14ac:dyDescent="0.35">
      <c r="A19" s="20" t="s">
        <v>237</v>
      </c>
      <c r="B19" s="21" t="s">
        <v>238</v>
      </c>
      <c r="C19" s="21" t="s">
        <v>239</v>
      </c>
      <c r="D19" s="21" t="s">
        <v>240</v>
      </c>
      <c r="E19" s="26">
        <v>88081</v>
      </c>
      <c r="F19" s="21" t="s">
        <v>241</v>
      </c>
      <c r="G19" s="21" t="s">
        <v>184</v>
      </c>
      <c r="H19" s="144" t="s">
        <v>5</v>
      </c>
      <c r="I19" s="22">
        <v>28.809463722397499</v>
      </c>
      <c r="J19" s="23">
        <v>394.59770114942563</v>
      </c>
      <c r="K19" s="23">
        <v>123.47126436781588</v>
      </c>
      <c r="L19" s="23">
        <v>11.804597701149424</v>
      </c>
      <c r="M19" s="23">
        <v>2.5402298850574714</v>
      </c>
      <c r="N19" s="23">
        <v>38.275862068965495</v>
      </c>
      <c r="O19" s="23">
        <v>494.13793103448302</v>
      </c>
      <c r="P19" s="23">
        <v>0</v>
      </c>
      <c r="Q19" s="23">
        <v>0</v>
      </c>
      <c r="R19" s="23">
        <v>3.4367816091954024</v>
      </c>
      <c r="S19" s="23">
        <v>2.9655172413793105</v>
      </c>
      <c r="T19" s="23">
        <v>23.609195402298845</v>
      </c>
      <c r="U19" s="23">
        <v>502.40229885057488</v>
      </c>
      <c r="V19" s="23">
        <v>3.5287356321839081</v>
      </c>
      <c r="W19" s="24">
        <v>500</v>
      </c>
      <c r="X19" s="21" t="s">
        <v>186</v>
      </c>
      <c r="Y19" s="27" t="s">
        <v>669</v>
      </c>
      <c r="Z19" s="21" t="s">
        <v>188</v>
      </c>
      <c r="AA19" s="25" t="s">
        <v>732</v>
      </c>
      <c r="AB19" s="21" t="s">
        <v>186</v>
      </c>
      <c r="AC19" s="27" t="s">
        <v>187</v>
      </c>
      <c r="AD19" s="27" t="s">
        <v>188</v>
      </c>
      <c r="AE19" s="34">
        <v>43860</v>
      </c>
    </row>
    <row r="20" spans="1:31" ht="15.5" x14ac:dyDescent="0.35">
      <c r="A20" s="20" t="s">
        <v>20</v>
      </c>
      <c r="B20" s="21" t="s">
        <v>249</v>
      </c>
      <c r="C20" s="21" t="s">
        <v>250</v>
      </c>
      <c r="D20" s="21" t="s">
        <v>208</v>
      </c>
      <c r="E20" s="26">
        <v>71251</v>
      </c>
      <c r="F20" s="21" t="s">
        <v>209</v>
      </c>
      <c r="G20" s="21" t="s">
        <v>184</v>
      </c>
      <c r="H20" s="144" t="s">
        <v>185</v>
      </c>
      <c r="I20" s="22">
        <v>47.091458153580703</v>
      </c>
      <c r="J20" s="23">
        <v>487.66666666666373</v>
      </c>
      <c r="K20" s="23">
        <v>8.5977011494252871</v>
      </c>
      <c r="L20" s="23">
        <v>0.20689655172413796</v>
      </c>
      <c r="M20" s="23">
        <v>0</v>
      </c>
      <c r="N20" s="23">
        <v>0</v>
      </c>
      <c r="O20" s="23">
        <v>1.1609195402298851</v>
      </c>
      <c r="P20" s="23">
        <v>2.8965517241379315</v>
      </c>
      <c r="Q20" s="23">
        <v>492.41379310344524</v>
      </c>
      <c r="R20" s="23">
        <v>0.87356321839080464</v>
      </c>
      <c r="S20" s="23">
        <v>1</v>
      </c>
      <c r="T20" s="23">
        <v>1.0229885057471264</v>
      </c>
      <c r="U20" s="23">
        <v>493.57471264367513</v>
      </c>
      <c r="V20" s="23">
        <v>2</v>
      </c>
      <c r="W20" s="24">
        <v>751</v>
      </c>
      <c r="X20" s="21" t="s">
        <v>186</v>
      </c>
      <c r="Y20" s="27" t="s">
        <v>669</v>
      </c>
      <c r="Z20" s="21"/>
      <c r="AA20" s="25" t="s">
        <v>731</v>
      </c>
      <c r="AB20" s="21" t="s">
        <v>186</v>
      </c>
      <c r="AC20" s="27" t="s">
        <v>669</v>
      </c>
      <c r="AD20" s="27" t="s">
        <v>188</v>
      </c>
      <c r="AE20" s="34">
        <v>44155</v>
      </c>
    </row>
    <row r="21" spans="1:31" ht="15.5" x14ac:dyDescent="0.35">
      <c r="A21" s="20" t="s">
        <v>215</v>
      </c>
      <c r="B21" s="21" t="s">
        <v>216</v>
      </c>
      <c r="C21" s="21" t="s">
        <v>217</v>
      </c>
      <c r="D21" s="21" t="s">
        <v>208</v>
      </c>
      <c r="E21" s="26">
        <v>71342</v>
      </c>
      <c r="F21" s="21" t="s">
        <v>209</v>
      </c>
      <c r="G21" s="21" t="s">
        <v>184</v>
      </c>
      <c r="H21" s="144" t="s">
        <v>185</v>
      </c>
      <c r="I21" s="22">
        <v>39.466594827586199</v>
      </c>
      <c r="J21" s="23">
        <v>260.26436781609107</v>
      </c>
      <c r="K21" s="23">
        <v>64.540229885057443</v>
      </c>
      <c r="L21" s="23">
        <v>113.36781609195417</v>
      </c>
      <c r="M21" s="23">
        <v>41.252873563218401</v>
      </c>
      <c r="N21" s="23">
        <v>135.27586206896544</v>
      </c>
      <c r="O21" s="23">
        <v>258.44827586206873</v>
      </c>
      <c r="P21" s="23">
        <v>37.551724137931039</v>
      </c>
      <c r="Q21" s="23">
        <v>48.149425287356301</v>
      </c>
      <c r="R21" s="23">
        <v>123.89655172413784</v>
      </c>
      <c r="S21" s="23">
        <v>21.264367816091951</v>
      </c>
      <c r="T21" s="23">
        <v>20.356321839080458</v>
      </c>
      <c r="U21" s="23">
        <v>313.90804597701094</v>
      </c>
      <c r="V21" s="23">
        <v>103.74712643678158</v>
      </c>
      <c r="W21" s="24">
        <v>1170</v>
      </c>
      <c r="X21" s="21" t="s">
        <v>186</v>
      </c>
      <c r="Y21" s="27" t="s">
        <v>669</v>
      </c>
      <c r="Z21" s="21" t="s">
        <v>188</v>
      </c>
      <c r="AA21" s="25" t="s">
        <v>685</v>
      </c>
      <c r="AB21" s="21" t="s">
        <v>186</v>
      </c>
      <c r="AC21" s="27" t="s">
        <v>187</v>
      </c>
      <c r="AD21" s="27" t="s">
        <v>188</v>
      </c>
      <c r="AE21" s="34">
        <v>44111</v>
      </c>
    </row>
    <row r="22" spans="1:31" ht="15.5" x14ac:dyDescent="0.35">
      <c r="A22" s="20" t="s">
        <v>233</v>
      </c>
      <c r="B22" s="21" t="s">
        <v>234</v>
      </c>
      <c r="C22" s="21" t="s">
        <v>235</v>
      </c>
      <c r="D22" s="21" t="s">
        <v>197</v>
      </c>
      <c r="E22" s="26">
        <v>78566</v>
      </c>
      <c r="F22" s="21" t="s">
        <v>651</v>
      </c>
      <c r="G22" s="21" t="s">
        <v>236</v>
      </c>
      <c r="H22" s="144" t="s">
        <v>185</v>
      </c>
      <c r="I22" s="22">
        <v>4.3319097010372198</v>
      </c>
      <c r="J22" s="23">
        <v>453.93103448274189</v>
      </c>
      <c r="K22" s="23">
        <v>11.528735632183901</v>
      </c>
      <c r="L22" s="23">
        <v>0.52873563218390796</v>
      </c>
      <c r="M22" s="23">
        <v>6.6091954022988499</v>
      </c>
      <c r="N22" s="23">
        <v>33.908045977011547</v>
      </c>
      <c r="O22" s="23">
        <v>438.43678160917921</v>
      </c>
      <c r="P22" s="23">
        <v>6.8965517241379309E-2</v>
      </c>
      <c r="Q22" s="23">
        <v>0.18390804597701144</v>
      </c>
      <c r="R22" s="23">
        <v>8.8160919540229887</v>
      </c>
      <c r="S22" s="23">
        <v>3.1724137931034484</v>
      </c>
      <c r="T22" s="23">
        <v>8.2988505747126435</v>
      </c>
      <c r="U22" s="23">
        <v>452.31034482756962</v>
      </c>
      <c r="V22" s="23">
        <v>0.60919540229885061</v>
      </c>
      <c r="W22" s="24">
        <v>800</v>
      </c>
      <c r="X22" s="21" t="s">
        <v>186</v>
      </c>
      <c r="Y22" s="27" t="s">
        <v>669</v>
      </c>
      <c r="Z22" s="21" t="s">
        <v>188</v>
      </c>
      <c r="AA22" s="25" t="s">
        <v>730</v>
      </c>
      <c r="AB22" s="21" t="s">
        <v>186</v>
      </c>
      <c r="AC22" s="27" t="s">
        <v>187</v>
      </c>
      <c r="AD22" s="27" t="s">
        <v>188</v>
      </c>
      <c r="AE22" s="34">
        <v>43860</v>
      </c>
    </row>
    <row r="23" spans="1:31" ht="15.5" x14ac:dyDescent="0.35">
      <c r="A23" s="20" t="s">
        <v>246</v>
      </c>
      <c r="B23" s="21" t="s">
        <v>247</v>
      </c>
      <c r="C23" s="21" t="s">
        <v>248</v>
      </c>
      <c r="D23" s="21" t="s">
        <v>208</v>
      </c>
      <c r="E23" s="26">
        <v>71202</v>
      </c>
      <c r="F23" s="21" t="s">
        <v>209</v>
      </c>
      <c r="G23" s="21" t="s">
        <v>184</v>
      </c>
      <c r="H23" s="144" t="s">
        <v>5</v>
      </c>
      <c r="I23" s="22">
        <v>57.191846522781802</v>
      </c>
      <c r="J23" s="23">
        <v>431.91954022988551</v>
      </c>
      <c r="K23" s="23">
        <v>16.724137931034473</v>
      </c>
      <c r="L23" s="23">
        <v>3.9655172413793105</v>
      </c>
      <c r="M23" s="23">
        <v>0.73563218390804597</v>
      </c>
      <c r="N23" s="23">
        <v>13.344827586206893</v>
      </c>
      <c r="O23" s="23">
        <v>279.09195402298934</v>
      </c>
      <c r="P23" s="23">
        <v>3.2183908045977008</v>
      </c>
      <c r="Q23" s="23">
        <v>157.68965517241352</v>
      </c>
      <c r="R23" s="23">
        <v>4.2413793103448274</v>
      </c>
      <c r="S23" s="23">
        <v>5.3103448275862073</v>
      </c>
      <c r="T23" s="23">
        <v>6.9425287356321839</v>
      </c>
      <c r="U23" s="23">
        <v>436.850574712644</v>
      </c>
      <c r="V23" s="23">
        <v>1.6551724137931034</v>
      </c>
      <c r="W23" s="24">
        <v>677</v>
      </c>
      <c r="X23" s="21" t="s">
        <v>186</v>
      </c>
      <c r="Y23" s="27" t="s">
        <v>669</v>
      </c>
      <c r="Z23" s="21" t="s">
        <v>188</v>
      </c>
      <c r="AA23" s="25" t="s">
        <v>685</v>
      </c>
      <c r="AB23" s="21" t="s">
        <v>186</v>
      </c>
      <c r="AC23" s="27" t="s">
        <v>669</v>
      </c>
      <c r="AD23" s="27" t="s">
        <v>188</v>
      </c>
      <c r="AE23" s="34">
        <v>44125</v>
      </c>
    </row>
    <row r="24" spans="1:31" ht="15.5" x14ac:dyDescent="0.35">
      <c r="A24" s="20" t="s">
        <v>228</v>
      </c>
      <c r="B24" s="21" t="s">
        <v>229</v>
      </c>
      <c r="C24" s="21" t="s">
        <v>230</v>
      </c>
      <c r="D24" s="21" t="s">
        <v>231</v>
      </c>
      <c r="E24" s="26">
        <v>98421</v>
      </c>
      <c r="F24" s="21" t="s">
        <v>232</v>
      </c>
      <c r="G24" s="21" t="s">
        <v>199</v>
      </c>
      <c r="H24" s="144" t="s">
        <v>185</v>
      </c>
      <c r="I24" s="22">
        <v>54.386962552011099</v>
      </c>
      <c r="J24" s="23">
        <v>280.24137931034568</v>
      </c>
      <c r="K24" s="23">
        <v>26.091954022988503</v>
      </c>
      <c r="L24" s="23">
        <v>51.517241379310349</v>
      </c>
      <c r="M24" s="23">
        <v>83.574712643678168</v>
      </c>
      <c r="N24" s="23">
        <v>152.45977011494242</v>
      </c>
      <c r="O24" s="23">
        <v>280.33333333333422</v>
      </c>
      <c r="P24" s="23">
        <v>7.3103448275862073</v>
      </c>
      <c r="Q24" s="23">
        <v>1.3218390804597702</v>
      </c>
      <c r="R24" s="23">
        <v>104.73563218390805</v>
      </c>
      <c r="S24" s="23">
        <v>13.022988505747126</v>
      </c>
      <c r="T24" s="23">
        <v>9.2988505747126418</v>
      </c>
      <c r="U24" s="23">
        <v>314.36781609195486</v>
      </c>
      <c r="V24" s="23">
        <v>88.517241379310391</v>
      </c>
      <c r="W24" s="24">
        <v>1181</v>
      </c>
      <c r="X24" s="21" t="s">
        <v>186</v>
      </c>
      <c r="Y24" s="27" t="s">
        <v>669</v>
      </c>
      <c r="Z24" s="21" t="s">
        <v>188</v>
      </c>
      <c r="AA24" s="25" t="s">
        <v>729</v>
      </c>
      <c r="AB24" s="21" t="s">
        <v>186</v>
      </c>
      <c r="AC24" s="27" t="s">
        <v>669</v>
      </c>
      <c r="AD24" s="27" t="s">
        <v>188</v>
      </c>
      <c r="AE24" s="34">
        <v>44182</v>
      </c>
    </row>
    <row r="25" spans="1:31" ht="15.5" x14ac:dyDescent="0.35">
      <c r="A25" s="20" t="s">
        <v>264</v>
      </c>
      <c r="B25" s="21" t="s">
        <v>265</v>
      </c>
      <c r="C25" s="21" t="s">
        <v>266</v>
      </c>
      <c r="D25" s="21" t="s">
        <v>208</v>
      </c>
      <c r="E25" s="26">
        <v>70515</v>
      </c>
      <c r="F25" s="21" t="s">
        <v>209</v>
      </c>
      <c r="G25" s="21" t="s">
        <v>184</v>
      </c>
      <c r="H25" s="144" t="s">
        <v>185</v>
      </c>
      <c r="I25" s="22">
        <v>45.729083665338599</v>
      </c>
      <c r="J25" s="23">
        <v>397.35632183908024</v>
      </c>
      <c r="K25" s="23">
        <v>32.114942528735625</v>
      </c>
      <c r="L25" s="23">
        <v>1.9770114942528736</v>
      </c>
      <c r="M25" s="23">
        <v>0.66666666666666663</v>
      </c>
      <c r="N25" s="23">
        <v>0.43678160919540232</v>
      </c>
      <c r="O25" s="23">
        <v>4.5977011494252873E-2</v>
      </c>
      <c r="P25" s="23">
        <v>2.8505747126436796</v>
      </c>
      <c r="Q25" s="23">
        <v>428.78160919540215</v>
      </c>
      <c r="R25" s="23">
        <v>1.9770114942528738</v>
      </c>
      <c r="S25" s="23">
        <v>0.47126436781609193</v>
      </c>
      <c r="T25" s="23">
        <v>0.24137931034482757</v>
      </c>
      <c r="U25" s="23">
        <v>429.42528735632175</v>
      </c>
      <c r="V25" s="23">
        <v>1.3333333333333337</v>
      </c>
      <c r="W25" s="24">
        <v>700</v>
      </c>
      <c r="X25" s="21" t="s">
        <v>186</v>
      </c>
      <c r="Y25" s="27" t="s">
        <v>669</v>
      </c>
      <c r="Z25" s="21"/>
      <c r="AA25" s="25" t="s">
        <v>728</v>
      </c>
      <c r="AB25" s="21" t="s">
        <v>186</v>
      </c>
      <c r="AC25" s="27" t="s">
        <v>669</v>
      </c>
      <c r="AD25" s="27" t="s">
        <v>188</v>
      </c>
      <c r="AE25" s="34">
        <v>44176</v>
      </c>
    </row>
    <row r="26" spans="1:31" ht="15.5" x14ac:dyDescent="0.35">
      <c r="A26" s="20" t="s">
        <v>256</v>
      </c>
      <c r="B26" s="21" t="s">
        <v>257</v>
      </c>
      <c r="C26" s="21" t="s">
        <v>258</v>
      </c>
      <c r="D26" s="21" t="s">
        <v>197</v>
      </c>
      <c r="E26" s="26">
        <v>79925</v>
      </c>
      <c r="F26" s="21" t="s">
        <v>241</v>
      </c>
      <c r="G26" s="21" t="s">
        <v>236</v>
      </c>
      <c r="H26" s="144" t="s">
        <v>185</v>
      </c>
      <c r="I26" s="22">
        <v>13.992044922789001</v>
      </c>
      <c r="J26" s="23">
        <v>343.4252873563201</v>
      </c>
      <c r="K26" s="23">
        <v>24.517241379310402</v>
      </c>
      <c r="L26" s="23">
        <v>26.068965517241381</v>
      </c>
      <c r="M26" s="23">
        <v>33.344827586206883</v>
      </c>
      <c r="N26" s="23">
        <v>83.229885057471208</v>
      </c>
      <c r="O26" s="23">
        <v>250.98850574712924</v>
      </c>
      <c r="P26" s="23">
        <v>9.2298850574712681</v>
      </c>
      <c r="Q26" s="23">
        <v>83.908045977011369</v>
      </c>
      <c r="R26" s="23">
        <v>36.931034482758619</v>
      </c>
      <c r="S26" s="23">
        <v>20.862068965517238</v>
      </c>
      <c r="T26" s="23">
        <v>7.0344827586206886</v>
      </c>
      <c r="U26" s="23">
        <v>362.52873563218077</v>
      </c>
      <c r="V26" s="23">
        <v>17.908045977011493</v>
      </c>
      <c r="W26" s="24">
        <v>600</v>
      </c>
      <c r="X26" s="21" t="s">
        <v>186</v>
      </c>
      <c r="Y26" s="27" t="s">
        <v>669</v>
      </c>
      <c r="Z26" s="21" t="s">
        <v>188</v>
      </c>
      <c r="AA26" s="25" t="s">
        <v>680</v>
      </c>
      <c r="AB26" s="21" t="s">
        <v>186</v>
      </c>
      <c r="AC26" s="27" t="s">
        <v>669</v>
      </c>
      <c r="AD26" s="27" t="s">
        <v>188</v>
      </c>
      <c r="AE26" s="34">
        <v>44168</v>
      </c>
    </row>
    <row r="27" spans="1:31" ht="15.5" x14ac:dyDescent="0.35">
      <c r="A27" s="20" t="s">
        <v>311</v>
      </c>
      <c r="B27" s="21" t="s">
        <v>312</v>
      </c>
      <c r="C27" s="21" t="s">
        <v>313</v>
      </c>
      <c r="D27" s="21" t="s">
        <v>197</v>
      </c>
      <c r="E27" s="26">
        <v>77351</v>
      </c>
      <c r="F27" s="21" t="s">
        <v>245</v>
      </c>
      <c r="G27" s="21" t="s">
        <v>210</v>
      </c>
      <c r="H27" s="144" t="s">
        <v>5</v>
      </c>
      <c r="I27" s="22">
        <v>14.6164383561644</v>
      </c>
      <c r="J27" s="23">
        <v>389.47126436781542</v>
      </c>
      <c r="K27" s="23">
        <v>2.1379310344827585</v>
      </c>
      <c r="L27" s="23">
        <v>0.16091954022988506</v>
      </c>
      <c r="M27" s="23">
        <v>0.62068965517241381</v>
      </c>
      <c r="N27" s="23">
        <v>12.827586206896552</v>
      </c>
      <c r="O27" s="23">
        <v>379.56321839080363</v>
      </c>
      <c r="P27" s="23">
        <v>0</v>
      </c>
      <c r="Q27" s="23">
        <v>0</v>
      </c>
      <c r="R27" s="23">
        <v>5.1149425287356314</v>
      </c>
      <c r="S27" s="23">
        <v>2.4942528735632181</v>
      </c>
      <c r="T27" s="23">
        <v>3.4367816091954024</v>
      </c>
      <c r="U27" s="23">
        <v>381.34482758620624</v>
      </c>
      <c r="V27" s="23">
        <v>0.19540229885057472</v>
      </c>
      <c r="W27" s="24">
        <v>350</v>
      </c>
      <c r="X27" s="21" t="s">
        <v>186</v>
      </c>
      <c r="Y27" s="27" t="s">
        <v>650</v>
      </c>
      <c r="Z27" s="21" t="s">
        <v>305</v>
      </c>
      <c r="AA27" s="25" t="s">
        <v>718</v>
      </c>
      <c r="AB27" s="21" t="s">
        <v>186</v>
      </c>
      <c r="AC27" s="27" t="s">
        <v>291</v>
      </c>
      <c r="AD27" s="27" t="s">
        <v>305</v>
      </c>
      <c r="AE27" s="34">
        <v>43839</v>
      </c>
    </row>
    <row r="28" spans="1:31" ht="15.5" x14ac:dyDescent="0.35">
      <c r="A28" s="20" t="s">
        <v>200</v>
      </c>
      <c r="B28" s="21" t="s">
        <v>727</v>
      </c>
      <c r="C28" s="21" t="s">
        <v>201</v>
      </c>
      <c r="D28" s="21" t="s">
        <v>197</v>
      </c>
      <c r="E28" s="26">
        <v>78017</v>
      </c>
      <c r="F28" s="21" t="s">
        <v>198</v>
      </c>
      <c r="G28" s="21" t="s">
        <v>202</v>
      </c>
      <c r="H28" s="144" t="s">
        <v>185</v>
      </c>
      <c r="I28" s="22">
        <v>5.1750587445451499</v>
      </c>
      <c r="J28" s="23">
        <v>364.81609195400625</v>
      </c>
      <c r="K28" s="23">
        <v>5.8275862068965516</v>
      </c>
      <c r="L28" s="23">
        <v>0</v>
      </c>
      <c r="M28" s="23">
        <v>0</v>
      </c>
      <c r="N28" s="23">
        <v>0.10344827586206896</v>
      </c>
      <c r="O28" s="23">
        <v>139.19540229885152</v>
      </c>
      <c r="P28" s="23">
        <v>3.4482758620689655E-2</v>
      </c>
      <c r="Q28" s="23">
        <v>231.31034482758503</v>
      </c>
      <c r="R28" s="23">
        <v>0</v>
      </c>
      <c r="S28" s="23">
        <v>3.4482758620689655E-2</v>
      </c>
      <c r="T28" s="23">
        <v>0.10344827586206896</v>
      </c>
      <c r="U28" s="23">
        <v>370.50574712641981</v>
      </c>
      <c r="V28" s="23">
        <v>0</v>
      </c>
      <c r="W28" s="24">
        <v>2400</v>
      </c>
      <c r="X28" s="21" t="s">
        <v>186</v>
      </c>
      <c r="Y28" s="27" t="s">
        <v>203</v>
      </c>
      <c r="Z28" s="21"/>
      <c r="AA28" s="25" t="s">
        <v>724</v>
      </c>
      <c r="AB28" s="21" t="s">
        <v>186</v>
      </c>
      <c r="AC28" s="27" t="s">
        <v>203</v>
      </c>
      <c r="AD28" s="27"/>
      <c r="AE28" s="34">
        <v>44427</v>
      </c>
    </row>
    <row r="29" spans="1:31" ht="15.5" x14ac:dyDescent="0.35">
      <c r="A29" s="20" t="s">
        <v>40</v>
      </c>
      <c r="B29" s="21" t="s">
        <v>262</v>
      </c>
      <c r="C29" s="21" t="s">
        <v>263</v>
      </c>
      <c r="D29" s="21" t="s">
        <v>208</v>
      </c>
      <c r="E29" s="26">
        <v>70576</v>
      </c>
      <c r="F29" s="21" t="s">
        <v>209</v>
      </c>
      <c r="G29" s="21" t="s">
        <v>210</v>
      </c>
      <c r="H29" s="144" t="s">
        <v>5</v>
      </c>
      <c r="I29" s="22">
        <v>49.017013232514202</v>
      </c>
      <c r="J29" s="23">
        <v>297.99999999999955</v>
      </c>
      <c r="K29" s="23">
        <v>20.034482758620701</v>
      </c>
      <c r="L29" s="23">
        <v>12.034482758620692</v>
      </c>
      <c r="M29" s="23">
        <v>12.195402298850578</v>
      </c>
      <c r="N29" s="23">
        <v>41.379310344827559</v>
      </c>
      <c r="O29" s="23">
        <v>300.88505747126391</v>
      </c>
      <c r="P29" s="23">
        <v>0</v>
      </c>
      <c r="Q29" s="23">
        <v>0</v>
      </c>
      <c r="R29" s="23">
        <v>24.586206896551719</v>
      </c>
      <c r="S29" s="23">
        <v>6.6206896551724137</v>
      </c>
      <c r="T29" s="23">
        <v>8.517241379310347</v>
      </c>
      <c r="U29" s="23">
        <v>302.54022988505699</v>
      </c>
      <c r="V29" s="23">
        <v>16.620689655172413</v>
      </c>
      <c r="W29" s="24"/>
      <c r="X29" s="21" t="s">
        <v>186</v>
      </c>
      <c r="Y29" s="27" t="s">
        <v>669</v>
      </c>
      <c r="Z29" s="21" t="s">
        <v>188</v>
      </c>
      <c r="AA29" s="25" t="s">
        <v>681</v>
      </c>
      <c r="AB29" s="21" t="s">
        <v>186</v>
      </c>
      <c r="AC29" s="27" t="s">
        <v>669</v>
      </c>
      <c r="AD29" s="27" t="s">
        <v>188</v>
      </c>
      <c r="AE29" s="34">
        <v>44140</v>
      </c>
    </row>
    <row r="30" spans="1:31" ht="15.5" x14ac:dyDescent="0.35">
      <c r="A30" s="20" t="s">
        <v>7</v>
      </c>
      <c r="B30" s="21" t="s">
        <v>289</v>
      </c>
      <c r="C30" s="21" t="s">
        <v>290</v>
      </c>
      <c r="D30" s="21" t="s">
        <v>283</v>
      </c>
      <c r="E30" s="26">
        <v>33073</v>
      </c>
      <c r="F30" s="21" t="s">
        <v>30</v>
      </c>
      <c r="G30" s="21" t="s">
        <v>199</v>
      </c>
      <c r="H30" s="144" t="s">
        <v>185</v>
      </c>
      <c r="I30" s="22">
        <v>24.994418604651202</v>
      </c>
      <c r="J30" s="23">
        <v>309.45977011494256</v>
      </c>
      <c r="K30" s="23">
        <v>20.356321839080454</v>
      </c>
      <c r="L30" s="23">
        <v>0</v>
      </c>
      <c r="M30" s="23">
        <v>0</v>
      </c>
      <c r="N30" s="23">
        <v>15.540229885057474</v>
      </c>
      <c r="O30" s="23">
        <v>256.62068965517227</v>
      </c>
      <c r="P30" s="23">
        <v>0.37931034482758619</v>
      </c>
      <c r="Q30" s="23">
        <v>57.275862068965523</v>
      </c>
      <c r="R30" s="23">
        <v>0.31034482758620685</v>
      </c>
      <c r="S30" s="23">
        <v>5.0919540229885056</v>
      </c>
      <c r="T30" s="23">
        <v>7.6436781609195386</v>
      </c>
      <c r="U30" s="23">
        <v>316.77011494252883</v>
      </c>
      <c r="V30" s="23">
        <v>0.26436781609195403</v>
      </c>
      <c r="W30" s="24">
        <v>700</v>
      </c>
      <c r="X30" s="21" t="s">
        <v>186</v>
      </c>
      <c r="Y30" s="27" t="s">
        <v>669</v>
      </c>
      <c r="Z30" s="21" t="s">
        <v>188</v>
      </c>
      <c r="AA30" s="25" t="s">
        <v>707</v>
      </c>
      <c r="AB30" s="21" t="s">
        <v>186</v>
      </c>
      <c r="AC30" s="27" t="s">
        <v>187</v>
      </c>
      <c r="AD30" s="27" t="s">
        <v>188</v>
      </c>
      <c r="AE30" s="34">
        <v>44098</v>
      </c>
    </row>
    <row r="31" spans="1:31" ht="15.5" x14ac:dyDescent="0.35">
      <c r="A31" s="20" t="s">
        <v>308</v>
      </c>
      <c r="B31" s="21" t="s">
        <v>309</v>
      </c>
      <c r="C31" s="21" t="s">
        <v>310</v>
      </c>
      <c r="D31" s="21" t="s">
        <v>208</v>
      </c>
      <c r="E31" s="26">
        <v>71334</v>
      </c>
      <c r="F31" s="21" t="s">
        <v>209</v>
      </c>
      <c r="G31" s="21" t="s">
        <v>184</v>
      </c>
      <c r="H31" s="144" t="s">
        <v>5</v>
      </c>
      <c r="I31" s="22">
        <v>69.770949720670401</v>
      </c>
      <c r="J31" s="23">
        <v>322.35632183908109</v>
      </c>
      <c r="K31" s="23">
        <v>2.5977011494252871</v>
      </c>
      <c r="L31" s="23">
        <v>0</v>
      </c>
      <c r="M31" s="23">
        <v>0</v>
      </c>
      <c r="N31" s="23">
        <v>6.5402298850574727</v>
      </c>
      <c r="O31" s="23">
        <v>318.41379310344888</v>
      </c>
      <c r="P31" s="23">
        <v>0</v>
      </c>
      <c r="Q31" s="23">
        <v>0</v>
      </c>
      <c r="R31" s="23">
        <v>1.0689655172413792</v>
      </c>
      <c r="S31" s="23">
        <v>1.8275862068965518</v>
      </c>
      <c r="T31" s="23">
        <v>3.6436781609195403</v>
      </c>
      <c r="U31" s="23">
        <v>318.41379310344888</v>
      </c>
      <c r="V31" s="23">
        <v>0</v>
      </c>
      <c r="W31" s="24">
        <v>361</v>
      </c>
      <c r="X31" s="21" t="s">
        <v>186</v>
      </c>
      <c r="Y31" s="27" t="s">
        <v>669</v>
      </c>
      <c r="Z31" s="21" t="s">
        <v>188</v>
      </c>
      <c r="AA31" s="25" t="s">
        <v>652</v>
      </c>
      <c r="AB31" s="21" t="s">
        <v>186</v>
      </c>
      <c r="AC31" s="27" t="s">
        <v>650</v>
      </c>
      <c r="AD31" s="27" t="s">
        <v>305</v>
      </c>
      <c r="AE31" s="34">
        <v>44272</v>
      </c>
    </row>
    <row r="32" spans="1:31" ht="15.5" x14ac:dyDescent="0.35">
      <c r="A32" s="20" t="s">
        <v>242</v>
      </c>
      <c r="B32" s="21" t="s">
        <v>243</v>
      </c>
      <c r="C32" s="21" t="s">
        <v>244</v>
      </c>
      <c r="D32" s="21" t="s">
        <v>197</v>
      </c>
      <c r="E32" s="26">
        <v>77301</v>
      </c>
      <c r="F32" s="21" t="s">
        <v>245</v>
      </c>
      <c r="G32" s="21" t="s">
        <v>199</v>
      </c>
      <c r="H32" s="144" t="s">
        <v>185</v>
      </c>
      <c r="I32" s="22">
        <v>23.6680412371134</v>
      </c>
      <c r="J32" s="23">
        <v>139.68965517241332</v>
      </c>
      <c r="K32" s="23">
        <v>74.321839080459725</v>
      </c>
      <c r="L32" s="23">
        <v>26.310344827586206</v>
      </c>
      <c r="M32" s="23">
        <v>83.356321839080394</v>
      </c>
      <c r="N32" s="23">
        <v>160.35632183908012</v>
      </c>
      <c r="O32" s="23">
        <v>120.88505747126416</v>
      </c>
      <c r="P32" s="23">
        <v>7.0919540229885047</v>
      </c>
      <c r="Q32" s="23">
        <v>35.344827586206975</v>
      </c>
      <c r="R32" s="23">
        <v>134.11494252873541</v>
      </c>
      <c r="S32" s="23">
        <v>22.137931034482765</v>
      </c>
      <c r="T32" s="23">
        <v>7.7586206896551708</v>
      </c>
      <c r="U32" s="23">
        <v>159.66666666666663</v>
      </c>
      <c r="V32" s="23">
        <v>54.931034482758569</v>
      </c>
      <c r="W32" s="24">
        <v>750</v>
      </c>
      <c r="X32" s="21" t="s">
        <v>186</v>
      </c>
      <c r="Y32" s="27" t="s">
        <v>669</v>
      </c>
      <c r="Z32" s="21" t="s">
        <v>188</v>
      </c>
      <c r="AA32" s="25" t="s">
        <v>698</v>
      </c>
      <c r="AB32" s="21" t="s">
        <v>186</v>
      </c>
      <c r="AC32" s="27" t="s">
        <v>669</v>
      </c>
      <c r="AD32" s="27"/>
      <c r="AE32" s="34">
        <v>44181</v>
      </c>
    </row>
    <row r="33" spans="1:31" ht="15.5" x14ac:dyDescent="0.35">
      <c r="A33" s="20" t="s">
        <v>270</v>
      </c>
      <c r="B33" s="21" t="s">
        <v>271</v>
      </c>
      <c r="C33" s="21" t="s">
        <v>41</v>
      </c>
      <c r="D33" s="21" t="s">
        <v>197</v>
      </c>
      <c r="E33" s="26">
        <v>76009</v>
      </c>
      <c r="F33" s="21" t="s">
        <v>272</v>
      </c>
      <c r="G33" s="21" t="s">
        <v>184</v>
      </c>
      <c r="H33" s="144" t="s">
        <v>185</v>
      </c>
      <c r="I33" s="22">
        <v>20.300998573466501</v>
      </c>
      <c r="J33" s="23">
        <v>168.9080459770102</v>
      </c>
      <c r="K33" s="23">
        <v>47.011494252873547</v>
      </c>
      <c r="L33" s="23">
        <v>54.999999999999986</v>
      </c>
      <c r="M33" s="23">
        <v>52.632183908045953</v>
      </c>
      <c r="N33" s="23">
        <v>149.28735632183896</v>
      </c>
      <c r="O33" s="23">
        <v>157.80459770114783</v>
      </c>
      <c r="P33" s="23">
        <v>5.3678160919540225</v>
      </c>
      <c r="Q33" s="23">
        <v>11.09195402298851</v>
      </c>
      <c r="R33" s="23">
        <v>103.80459770114935</v>
      </c>
      <c r="S33" s="23">
        <v>23.379310344827587</v>
      </c>
      <c r="T33" s="23">
        <v>19.287356321839081</v>
      </c>
      <c r="U33" s="23">
        <v>177.08045977011366</v>
      </c>
      <c r="V33" s="23">
        <v>54.873563218390792</v>
      </c>
      <c r="W33" s="24">
        <v>525</v>
      </c>
      <c r="X33" s="21" t="s">
        <v>186</v>
      </c>
      <c r="Y33" s="27" t="s">
        <v>669</v>
      </c>
      <c r="Z33" s="21" t="s">
        <v>188</v>
      </c>
      <c r="AA33" s="25" t="s">
        <v>726</v>
      </c>
      <c r="AB33" s="21" t="s">
        <v>186</v>
      </c>
      <c r="AC33" s="27" t="s">
        <v>187</v>
      </c>
      <c r="AD33" s="27" t="s">
        <v>188</v>
      </c>
      <c r="AE33" s="34">
        <v>43874</v>
      </c>
    </row>
    <row r="34" spans="1:31" ht="15.5" x14ac:dyDescent="0.35">
      <c r="A34" s="20" t="s">
        <v>280</v>
      </c>
      <c r="B34" s="21" t="s">
        <v>281</v>
      </c>
      <c r="C34" s="21" t="s">
        <v>282</v>
      </c>
      <c r="D34" s="21" t="s">
        <v>283</v>
      </c>
      <c r="E34" s="26">
        <v>33194</v>
      </c>
      <c r="F34" s="21" t="s">
        <v>30</v>
      </c>
      <c r="G34" s="21" t="s">
        <v>236</v>
      </c>
      <c r="H34" s="144" t="s">
        <v>5</v>
      </c>
      <c r="I34" s="22">
        <v>35.640186915887902</v>
      </c>
      <c r="J34" s="23">
        <v>0.18390804597701149</v>
      </c>
      <c r="K34" s="23">
        <v>0</v>
      </c>
      <c r="L34" s="23">
        <v>118.93103448275868</v>
      </c>
      <c r="M34" s="23">
        <v>202.85057471264358</v>
      </c>
      <c r="N34" s="23">
        <v>256.39080459770094</v>
      </c>
      <c r="O34" s="23">
        <v>65.57471264367814</v>
      </c>
      <c r="P34" s="23">
        <v>0</v>
      </c>
      <c r="Q34" s="23">
        <v>0</v>
      </c>
      <c r="R34" s="23">
        <v>127.44827586206905</v>
      </c>
      <c r="S34" s="23">
        <v>29</v>
      </c>
      <c r="T34" s="23">
        <v>13.551724137931034</v>
      </c>
      <c r="U34" s="23">
        <v>151.9655172413795</v>
      </c>
      <c r="V34" s="23">
        <v>123.18390804597708</v>
      </c>
      <c r="W34" s="24">
        <v>450</v>
      </c>
      <c r="X34" s="21" t="s">
        <v>186</v>
      </c>
      <c r="Y34" s="27" t="s">
        <v>669</v>
      </c>
      <c r="Z34" s="21" t="s">
        <v>188</v>
      </c>
      <c r="AA34" s="25" t="s">
        <v>725</v>
      </c>
      <c r="AB34" s="21" t="s">
        <v>186</v>
      </c>
      <c r="AC34" s="27" t="s">
        <v>669</v>
      </c>
      <c r="AD34" s="27" t="s">
        <v>432</v>
      </c>
      <c r="AE34" s="34">
        <v>44237</v>
      </c>
    </row>
    <row r="35" spans="1:31" ht="15.5" x14ac:dyDescent="0.35">
      <c r="A35" s="20" t="s">
        <v>10</v>
      </c>
      <c r="B35" s="21" t="s">
        <v>251</v>
      </c>
      <c r="C35" s="21" t="s">
        <v>252</v>
      </c>
      <c r="D35" s="21" t="s">
        <v>197</v>
      </c>
      <c r="E35" s="26">
        <v>78580</v>
      </c>
      <c r="F35" s="21" t="s">
        <v>651</v>
      </c>
      <c r="G35" s="21" t="s">
        <v>210</v>
      </c>
      <c r="H35" s="144" t="s">
        <v>185</v>
      </c>
      <c r="I35" s="22">
        <v>15.322336769759501</v>
      </c>
      <c r="J35" s="23">
        <v>306.12643678160703</v>
      </c>
      <c r="K35" s="23">
        <v>2.9080459770114944</v>
      </c>
      <c r="L35" s="23">
        <v>2.1609195402298851</v>
      </c>
      <c r="M35" s="23">
        <v>2.6206896551724141</v>
      </c>
      <c r="N35" s="23">
        <v>13.034482758620689</v>
      </c>
      <c r="O35" s="23">
        <v>193.97701149425222</v>
      </c>
      <c r="P35" s="23">
        <v>1.2298850574712643</v>
      </c>
      <c r="Q35" s="23">
        <v>105.57471264367821</v>
      </c>
      <c r="R35" s="23">
        <v>2.2298850574712645</v>
      </c>
      <c r="S35" s="23">
        <v>4.5517241379310347</v>
      </c>
      <c r="T35" s="23">
        <v>2.9655172413793105</v>
      </c>
      <c r="U35" s="23">
        <v>304.06896551723918</v>
      </c>
      <c r="V35" s="23">
        <v>0</v>
      </c>
      <c r="W35" s="24">
        <v>750</v>
      </c>
      <c r="X35" s="21" t="s">
        <v>186</v>
      </c>
      <c r="Y35" s="27" t="s">
        <v>669</v>
      </c>
      <c r="Z35" s="21"/>
      <c r="AA35" s="25" t="s">
        <v>724</v>
      </c>
      <c r="AB35" s="21" t="s">
        <v>186</v>
      </c>
      <c r="AC35" s="27" t="s">
        <v>669</v>
      </c>
      <c r="AD35" s="27" t="s">
        <v>188</v>
      </c>
      <c r="AE35" s="34">
        <v>44175</v>
      </c>
    </row>
    <row r="36" spans="1:31" ht="15.5" x14ac:dyDescent="0.35">
      <c r="A36" s="20" t="s">
        <v>298</v>
      </c>
      <c r="B36" s="21" t="s">
        <v>299</v>
      </c>
      <c r="C36" s="21" t="s">
        <v>300</v>
      </c>
      <c r="D36" s="21" t="s">
        <v>301</v>
      </c>
      <c r="E36" s="26">
        <v>14020</v>
      </c>
      <c r="F36" s="21" t="s">
        <v>302</v>
      </c>
      <c r="G36" s="21" t="s">
        <v>236</v>
      </c>
      <c r="H36" s="144" t="s">
        <v>185</v>
      </c>
      <c r="I36" s="22">
        <v>61.793764988009599</v>
      </c>
      <c r="J36" s="23">
        <v>70.98850574712624</v>
      </c>
      <c r="K36" s="23">
        <v>24.390804597701145</v>
      </c>
      <c r="L36" s="23">
        <v>91.367816091954012</v>
      </c>
      <c r="M36" s="23">
        <v>122.03448275862071</v>
      </c>
      <c r="N36" s="23">
        <v>182.04597701149439</v>
      </c>
      <c r="O36" s="23">
        <v>126.73563218390792</v>
      </c>
      <c r="P36" s="23">
        <v>0</v>
      </c>
      <c r="Q36" s="23">
        <v>0</v>
      </c>
      <c r="R36" s="23">
        <v>128.06896551724139</v>
      </c>
      <c r="S36" s="23">
        <v>19.356321839080458</v>
      </c>
      <c r="T36" s="23">
        <v>13.379310344827587</v>
      </c>
      <c r="U36" s="23">
        <v>147.97701149425299</v>
      </c>
      <c r="V36" s="23">
        <v>115.37931034482759</v>
      </c>
      <c r="W36" s="24">
        <v>400</v>
      </c>
      <c r="X36" s="21" t="s">
        <v>186</v>
      </c>
      <c r="Y36" s="27" t="s">
        <v>669</v>
      </c>
      <c r="Z36" s="21"/>
      <c r="AA36" s="25" t="s">
        <v>673</v>
      </c>
      <c r="AB36" s="21" t="s">
        <v>186</v>
      </c>
      <c r="AC36" s="27" t="s">
        <v>669</v>
      </c>
      <c r="AD36" s="27" t="s">
        <v>188</v>
      </c>
      <c r="AE36" s="34">
        <v>44266</v>
      </c>
    </row>
    <row r="37" spans="1:31" ht="15.5" x14ac:dyDescent="0.35">
      <c r="A37" s="20" t="s">
        <v>723</v>
      </c>
      <c r="B37" s="21" t="s">
        <v>295</v>
      </c>
      <c r="C37" s="21" t="s">
        <v>35</v>
      </c>
      <c r="D37" s="21" t="s">
        <v>197</v>
      </c>
      <c r="E37" s="26">
        <v>76574</v>
      </c>
      <c r="F37" s="21" t="s">
        <v>198</v>
      </c>
      <c r="G37" s="21" t="s">
        <v>184</v>
      </c>
      <c r="H37" s="144" t="s">
        <v>9</v>
      </c>
      <c r="I37" s="22">
        <v>14.1864485981308</v>
      </c>
      <c r="J37" s="23">
        <v>305.62068965517011</v>
      </c>
      <c r="K37" s="23">
        <v>1.3103448275862071</v>
      </c>
      <c r="L37" s="23">
        <v>0</v>
      </c>
      <c r="M37" s="23">
        <v>0</v>
      </c>
      <c r="N37" s="23">
        <v>5.7471264367816091E-2</v>
      </c>
      <c r="O37" s="23">
        <v>2.0114942528735633</v>
      </c>
      <c r="P37" s="23">
        <v>2.6781609195402298</v>
      </c>
      <c r="Q37" s="23">
        <v>302.18390804597487</v>
      </c>
      <c r="R37" s="23">
        <v>0</v>
      </c>
      <c r="S37" s="23">
        <v>1.0574712643678161</v>
      </c>
      <c r="T37" s="23">
        <v>0.65517241379310343</v>
      </c>
      <c r="U37" s="23">
        <v>305.21839080459534</v>
      </c>
      <c r="V37" s="23">
        <v>0</v>
      </c>
      <c r="W37" s="24">
        <v>461</v>
      </c>
      <c r="X37" s="21" t="s">
        <v>186</v>
      </c>
      <c r="Y37" s="27" t="s">
        <v>669</v>
      </c>
      <c r="Z37" s="21" t="s">
        <v>188</v>
      </c>
      <c r="AA37" s="25" t="s">
        <v>722</v>
      </c>
      <c r="AB37" s="21" t="s">
        <v>186</v>
      </c>
      <c r="AC37" s="27" t="s">
        <v>203</v>
      </c>
      <c r="AD37" s="27" t="s">
        <v>189</v>
      </c>
      <c r="AE37" s="34">
        <v>43706</v>
      </c>
    </row>
    <row r="38" spans="1:31" ht="15.5" x14ac:dyDescent="0.35">
      <c r="A38" s="20" t="s">
        <v>381</v>
      </c>
      <c r="B38" s="21" t="s">
        <v>382</v>
      </c>
      <c r="C38" s="21" t="s">
        <v>383</v>
      </c>
      <c r="D38" s="21" t="s">
        <v>197</v>
      </c>
      <c r="E38" s="26">
        <v>79501</v>
      </c>
      <c r="F38" s="21" t="s">
        <v>272</v>
      </c>
      <c r="G38" s="21" t="s">
        <v>210</v>
      </c>
      <c r="H38" s="144" t="s">
        <v>5</v>
      </c>
      <c r="I38" s="22">
        <v>21.929961089494199</v>
      </c>
      <c r="J38" s="23">
        <v>222.33333333333363</v>
      </c>
      <c r="K38" s="23">
        <v>57.597701149425305</v>
      </c>
      <c r="L38" s="23">
        <v>6.2413793103448265</v>
      </c>
      <c r="M38" s="23">
        <v>13.517241379310349</v>
      </c>
      <c r="N38" s="23">
        <v>28.540229885057471</v>
      </c>
      <c r="O38" s="23">
        <v>171.32183908046082</v>
      </c>
      <c r="P38" s="23">
        <v>2.241379310344827</v>
      </c>
      <c r="Q38" s="23">
        <v>97.586206896551417</v>
      </c>
      <c r="R38" s="23">
        <v>9.3563218390804614</v>
      </c>
      <c r="S38" s="23">
        <v>4.5287356321839072</v>
      </c>
      <c r="T38" s="23">
        <v>3.8045977011494254</v>
      </c>
      <c r="U38" s="23">
        <v>281.99999999999892</v>
      </c>
      <c r="V38" s="23">
        <v>12.793103448275863</v>
      </c>
      <c r="W38" s="24">
        <v>750</v>
      </c>
      <c r="X38" s="21" t="s">
        <v>186</v>
      </c>
      <c r="Y38" s="27" t="s">
        <v>669</v>
      </c>
      <c r="Z38" s="21" t="s">
        <v>188</v>
      </c>
      <c r="AA38" s="25" t="s">
        <v>717</v>
      </c>
      <c r="AB38" s="21" t="s">
        <v>186</v>
      </c>
      <c r="AC38" s="27" t="s">
        <v>669</v>
      </c>
      <c r="AD38" s="27" t="s">
        <v>188</v>
      </c>
      <c r="AE38" s="34">
        <v>44378</v>
      </c>
    </row>
    <row r="39" spans="1:31" ht="15.5" x14ac:dyDescent="0.35">
      <c r="A39" s="20" t="s">
        <v>14</v>
      </c>
      <c r="B39" s="21" t="s">
        <v>306</v>
      </c>
      <c r="C39" s="21" t="s">
        <v>307</v>
      </c>
      <c r="D39" s="21" t="s">
        <v>197</v>
      </c>
      <c r="E39" s="26">
        <v>78046</v>
      </c>
      <c r="F39" s="21" t="s">
        <v>651</v>
      </c>
      <c r="G39" s="21" t="s">
        <v>227</v>
      </c>
      <c r="H39" s="144" t="s">
        <v>5</v>
      </c>
      <c r="I39" s="22">
        <v>33.347457627118601</v>
      </c>
      <c r="J39" s="23">
        <v>249.04597701149501</v>
      </c>
      <c r="K39" s="23">
        <v>4.8160919540229896</v>
      </c>
      <c r="L39" s="23">
        <v>0.14942528735632185</v>
      </c>
      <c r="M39" s="23">
        <v>0</v>
      </c>
      <c r="N39" s="23">
        <v>6.8160919540229878</v>
      </c>
      <c r="O39" s="23">
        <v>247.19540229885135</v>
      </c>
      <c r="P39" s="23">
        <v>0</v>
      </c>
      <c r="Q39" s="23">
        <v>0</v>
      </c>
      <c r="R39" s="23">
        <v>0.19540229885057472</v>
      </c>
      <c r="S39" s="23">
        <v>1.8160919540229885</v>
      </c>
      <c r="T39" s="23">
        <v>3.2873563218390802</v>
      </c>
      <c r="U39" s="23">
        <v>248.7126436781617</v>
      </c>
      <c r="V39" s="23">
        <v>0</v>
      </c>
      <c r="W39" s="24">
        <v>275</v>
      </c>
      <c r="X39" s="21" t="s">
        <v>186</v>
      </c>
      <c r="Y39" s="27" t="s">
        <v>255</v>
      </c>
      <c r="Z39" s="21" t="s">
        <v>188</v>
      </c>
      <c r="AA39" s="25" t="s">
        <v>721</v>
      </c>
      <c r="AB39" s="21" t="s">
        <v>186</v>
      </c>
      <c r="AC39" s="27" t="s">
        <v>255</v>
      </c>
      <c r="AD39" s="27" t="s">
        <v>188</v>
      </c>
      <c r="AE39" s="34">
        <v>43902</v>
      </c>
    </row>
    <row r="40" spans="1:31" ht="15.5" x14ac:dyDescent="0.35">
      <c r="A40" s="20" t="s">
        <v>24</v>
      </c>
      <c r="B40" s="21" t="s">
        <v>720</v>
      </c>
      <c r="C40" s="21" t="s">
        <v>369</v>
      </c>
      <c r="D40" s="21" t="s">
        <v>197</v>
      </c>
      <c r="E40" s="26">
        <v>78118</v>
      </c>
      <c r="F40" s="21" t="s">
        <v>198</v>
      </c>
      <c r="G40" s="21" t="s">
        <v>184</v>
      </c>
      <c r="H40" s="144" t="s">
        <v>185</v>
      </c>
      <c r="I40" s="22">
        <v>3.9741253644314898</v>
      </c>
      <c r="J40" s="23">
        <v>240.87356321838831</v>
      </c>
      <c r="K40" s="23">
        <v>10.563218390804598</v>
      </c>
      <c r="L40" s="23">
        <v>0.25287356321839077</v>
      </c>
      <c r="M40" s="23">
        <v>0</v>
      </c>
      <c r="N40" s="23">
        <v>0.37931034482758619</v>
      </c>
      <c r="O40" s="23">
        <v>217.96551724138089</v>
      </c>
      <c r="P40" s="23">
        <v>0</v>
      </c>
      <c r="Q40" s="23">
        <v>33.344827586207145</v>
      </c>
      <c r="R40" s="23">
        <v>0</v>
      </c>
      <c r="S40" s="23">
        <v>8.0459770114942528E-2</v>
      </c>
      <c r="T40" s="23">
        <v>0.2988505747126437</v>
      </c>
      <c r="U40" s="23">
        <v>251.31034482758199</v>
      </c>
      <c r="V40" s="23">
        <v>0</v>
      </c>
      <c r="W40" s="24">
        <v>830</v>
      </c>
      <c r="X40" s="21" t="s">
        <v>186</v>
      </c>
      <c r="Y40" s="27" t="s">
        <v>203</v>
      </c>
      <c r="Z40" s="21"/>
      <c r="AA40" s="25" t="s">
        <v>719</v>
      </c>
      <c r="AB40" s="21" t="s">
        <v>186</v>
      </c>
      <c r="AC40" s="27" t="s">
        <v>203</v>
      </c>
      <c r="AD40" s="27"/>
      <c r="AE40" s="34">
        <v>44358</v>
      </c>
    </row>
    <row r="41" spans="1:31" ht="15.5" x14ac:dyDescent="0.35">
      <c r="A41" s="20" t="s">
        <v>259</v>
      </c>
      <c r="B41" s="21" t="s">
        <v>260</v>
      </c>
      <c r="C41" s="21" t="s">
        <v>261</v>
      </c>
      <c r="D41" s="21" t="s">
        <v>197</v>
      </c>
      <c r="E41" s="26">
        <v>77032</v>
      </c>
      <c r="F41" s="21" t="s">
        <v>245</v>
      </c>
      <c r="G41" s="21" t="s">
        <v>199</v>
      </c>
      <c r="H41" s="144" t="s">
        <v>185</v>
      </c>
      <c r="I41" s="22">
        <v>15.4817110973342</v>
      </c>
      <c r="J41" s="23">
        <v>215.80459770114737</v>
      </c>
      <c r="K41" s="23">
        <v>22.448275862068964</v>
      </c>
      <c r="L41" s="23">
        <v>0.18390804597701149</v>
      </c>
      <c r="M41" s="23">
        <v>1.6551724137931034</v>
      </c>
      <c r="N41" s="23">
        <v>3</v>
      </c>
      <c r="O41" s="23">
        <v>192.35632183907836</v>
      </c>
      <c r="P41" s="23">
        <v>0.13793103448275862</v>
      </c>
      <c r="Q41" s="23">
        <v>44.597701149425212</v>
      </c>
      <c r="R41" s="23">
        <v>1.3103448275862071</v>
      </c>
      <c r="S41" s="23">
        <v>0.32183908045977017</v>
      </c>
      <c r="T41" s="23">
        <v>0.94252873563218387</v>
      </c>
      <c r="U41" s="23">
        <v>237.51724137930776</v>
      </c>
      <c r="V41" s="23">
        <v>8.0459770114942528E-2</v>
      </c>
      <c r="W41" s="24">
        <v>750</v>
      </c>
      <c r="X41" s="21" t="s">
        <v>186</v>
      </c>
      <c r="Y41" s="27" t="s">
        <v>669</v>
      </c>
      <c r="Z41" s="21" t="s">
        <v>188</v>
      </c>
      <c r="AA41" s="25" t="s">
        <v>718</v>
      </c>
      <c r="AB41" s="21" t="s">
        <v>186</v>
      </c>
      <c r="AC41" s="27" t="s">
        <v>187</v>
      </c>
      <c r="AD41" s="27" t="s">
        <v>188</v>
      </c>
      <c r="AE41" s="34">
        <v>43839</v>
      </c>
    </row>
    <row r="42" spans="1:31" ht="15.5" x14ac:dyDescent="0.35">
      <c r="A42" s="20" t="s">
        <v>332</v>
      </c>
      <c r="B42" s="21" t="s">
        <v>333</v>
      </c>
      <c r="C42" s="21" t="s">
        <v>334</v>
      </c>
      <c r="D42" s="21" t="s">
        <v>240</v>
      </c>
      <c r="E42" s="26">
        <v>87016</v>
      </c>
      <c r="F42" s="21" t="s">
        <v>241</v>
      </c>
      <c r="G42" s="21" t="s">
        <v>210</v>
      </c>
      <c r="H42" s="144" t="s">
        <v>5</v>
      </c>
      <c r="I42" s="22">
        <v>48.915322580645203</v>
      </c>
      <c r="J42" s="23">
        <v>164.45977011494244</v>
      </c>
      <c r="K42" s="23">
        <v>59.252873563218358</v>
      </c>
      <c r="L42" s="23">
        <v>4.5057471264367814</v>
      </c>
      <c r="M42" s="23">
        <v>1.6436781609195403</v>
      </c>
      <c r="N42" s="23">
        <v>25.482758620689651</v>
      </c>
      <c r="O42" s="23">
        <v>204.37931034482762</v>
      </c>
      <c r="P42" s="23">
        <v>0</v>
      </c>
      <c r="Q42" s="23">
        <v>0</v>
      </c>
      <c r="R42" s="23">
        <v>7.126436781609196</v>
      </c>
      <c r="S42" s="23">
        <v>4.2183908045977008</v>
      </c>
      <c r="T42" s="23">
        <v>10.264367816091955</v>
      </c>
      <c r="U42" s="23">
        <v>208.25287356321843</v>
      </c>
      <c r="V42" s="23">
        <v>5.0574712643678161</v>
      </c>
      <c r="W42" s="24">
        <v>714</v>
      </c>
      <c r="X42" s="21" t="s">
        <v>186</v>
      </c>
      <c r="Y42" s="27" t="s">
        <v>669</v>
      </c>
      <c r="Z42" s="21"/>
      <c r="AA42" s="25" t="s">
        <v>717</v>
      </c>
      <c r="AB42" s="21" t="s">
        <v>186</v>
      </c>
      <c r="AC42" s="27" t="s">
        <v>669</v>
      </c>
      <c r="AD42" s="27" t="s">
        <v>432</v>
      </c>
      <c r="AE42" s="34">
        <v>44406</v>
      </c>
    </row>
    <row r="43" spans="1:31" ht="15.5" x14ac:dyDescent="0.35">
      <c r="A43" s="20" t="s">
        <v>347</v>
      </c>
      <c r="B43" s="21" t="s">
        <v>348</v>
      </c>
      <c r="C43" s="21" t="s">
        <v>288</v>
      </c>
      <c r="D43" s="21" t="s">
        <v>193</v>
      </c>
      <c r="E43" s="26">
        <v>31537</v>
      </c>
      <c r="F43" s="21" t="s">
        <v>194</v>
      </c>
      <c r="G43" s="21" t="s">
        <v>184</v>
      </c>
      <c r="H43" s="144" t="s">
        <v>5</v>
      </c>
      <c r="I43" s="22">
        <v>26.968503937007899</v>
      </c>
      <c r="J43" s="23">
        <v>130.77011494252847</v>
      </c>
      <c r="K43" s="23">
        <v>23.2183908045977</v>
      </c>
      <c r="L43" s="23">
        <v>29.827586206896562</v>
      </c>
      <c r="M43" s="23">
        <v>36.954022988505756</v>
      </c>
      <c r="N43" s="23">
        <v>71.482758620689665</v>
      </c>
      <c r="O43" s="23">
        <v>149.2873563218387</v>
      </c>
      <c r="P43" s="23">
        <v>0</v>
      </c>
      <c r="Q43" s="23">
        <v>0</v>
      </c>
      <c r="R43" s="23">
        <v>33.908045977011497</v>
      </c>
      <c r="S43" s="23">
        <v>7.9770114942528743</v>
      </c>
      <c r="T43" s="23">
        <v>10.252873563218388</v>
      </c>
      <c r="U43" s="23">
        <v>168.6321839080457</v>
      </c>
      <c r="V43" s="23">
        <v>36.080459770114949</v>
      </c>
      <c r="W43" s="24"/>
      <c r="X43" s="21" t="s">
        <v>186</v>
      </c>
      <c r="Y43" s="27" t="s">
        <v>669</v>
      </c>
      <c r="Z43" s="21" t="s">
        <v>188</v>
      </c>
      <c r="AA43" s="25" t="s">
        <v>716</v>
      </c>
      <c r="AB43" s="21" t="s">
        <v>186</v>
      </c>
      <c r="AC43" s="27" t="s">
        <v>187</v>
      </c>
      <c r="AD43" s="27" t="s">
        <v>188</v>
      </c>
      <c r="AE43" s="34">
        <v>44113</v>
      </c>
    </row>
    <row r="44" spans="1:31" ht="15.5" x14ac:dyDescent="0.35">
      <c r="A44" s="20" t="s">
        <v>337</v>
      </c>
      <c r="B44" s="21" t="s">
        <v>338</v>
      </c>
      <c r="C44" s="21" t="s">
        <v>339</v>
      </c>
      <c r="D44" s="21" t="s">
        <v>278</v>
      </c>
      <c r="E44" s="26">
        <v>22427</v>
      </c>
      <c r="F44" s="21" t="s">
        <v>279</v>
      </c>
      <c r="G44" s="21" t="s">
        <v>184</v>
      </c>
      <c r="H44" s="144" t="s">
        <v>185</v>
      </c>
      <c r="I44" s="22">
        <v>58.897321428571402</v>
      </c>
      <c r="J44" s="23">
        <v>40.321839080459711</v>
      </c>
      <c r="K44" s="23">
        <v>31.18390804597702</v>
      </c>
      <c r="L44" s="23">
        <v>51.241379310344826</v>
      </c>
      <c r="M44" s="23">
        <v>83.022988505747151</v>
      </c>
      <c r="N44" s="23">
        <v>133.79310344827593</v>
      </c>
      <c r="O44" s="23">
        <v>71.954022988505685</v>
      </c>
      <c r="P44" s="23">
        <v>2.2988505747126436E-2</v>
      </c>
      <c r="Q44" s="23">
        <v>0</v>
      </c>
      <c r="R44" s="23">
        <v>63.287356321839077</v>
      </c>
      <c r="S44" s="23">
        <v>23.413793103448274</v>
      </c>
      <c r="T44" s="23">
        <v>11.563218390804597</v>
      </c>
      <c r="U44" s="23">
        <v>107.50574712643675</v>
      </c>
      <c r="V44" s="23">
        <v>53.482758620689644</v>
      </c>
      <c r="W44" s="24">
        <v>224</v>
      </c>
      <c r="X44" s="21" t="s">
        <v>186</v>
      </c>
      <c r="Y44" s="27" t="s">
        <v>669</v>
      </c>
      <c r="Z44" s="21" t="s">
        <v>188</v>
      </c>
      <c r="AA44" s="25" t="s">
        <v>686</v>
      </c>
      <c r="AB44" s="21" t="s">
        <v>186</v>
      </c>
      <c r="AC44" s="27" t="s">
        <v>187</v>
      </c>
      <c r="AD44" s="27" t="s">
        <v>188</v>
      </c>
      <c r="AE44" s="34">
        <v>44091</v>
      </c>
    </row>
    <row r="45" spans="1:31" ht="15.5" x14ac:dyDescent="0.35">
      <c r="A45" s="20" t="s">
        <v>715</v>
      </c>
      <c r="B45" s="21" t="s">
        <v>714</v>
      </c>
      <c r="C45" s="21" t="s">
        <v>318</v>
      </c>
      <c r="D45" s="21" t="s">
        <v>213</v>
      </c>
      <c r="E45" s="26">
        <v>85132</v>
      </c>
      <c r="F45" s="21" t="s">
        <v>214</v>
      </c>
      <c r="G45" s="21" t="s">
        <v>254</v>
      </c>
      <c r="H45" s="144" t="s">
        <v>5</v>
      </c>
      <c r="I45" s="22">
        <v>21.1682242990654</v>
      </c>
      <c r="J45" s="23">
        <v>171.31034482758594</v>
      </c>
      <c r="K45" s="23">
        <v>6.0459770114942533</v>
      </c>
      <c r="L45" s="23">
        <v>11.793103448275863</v>
      </c>
      <c r="M45" s="23">
        <v>16.620689655172416</v>
      </c>
      <c r="N45" s="23">
        <v>31.310344827586235</v>
      </c>
      <c r="O45" s="23">
        <v>147.03448275862019</v>
      </c>
      <c r="P45" s="23">
        <v>1.4367816091954024</v>
      </c>
      <c r="Q45" s="23">
        <v>25.988505747126428</v>
      </c>
      <c r="R45" s="23">
        <v>12.137931034482758</v>
      </c>
      <c r="S45" s="23">
        <v>2.4137931034482762</v>
      </c>
      <c r="T45" s="23">
        <v>1.9885057471264367</v>
      </c>
      <c r="U45" s="23">
        <v>189.22988505747102</v>
      </c>
      <c r="V45" s="23">
        <v>10.206896551724141</v>
      </c>
      <c r="W45" s="24"/>
      <c r="X45" s="21" t="s">
        <v>186</v>
      </c>
      <c r="Y45" s="27" t="s">
        <v>255</v>
      </c>
      <c r="Z45" s="21" t="s">
        <v>188</v>
      </c>
      <c r="AA45" s="25" t="s">
        <v>673</v>
      </c>
      <c r="AB45" s="21" t="s">
        <v>186</v>
      </c>
      <c r="AC45" s="27" t="s">
        <v>255</v>
      </c>
      <c r="AD45" s="27"/>
      <c r="AE45" s="34">
        <v>44141</v>
      </c>
    </row>
    <row r="46" spans="1:31" ht="15.5" x14ac:dyDescent="0.35">
      <c r="A46" s="20" t="s">
        <v>26</v>
      </c>
      <c r="B46" s="21" t="s">
        <v>403</v>
      </c>
      <c r="C46" s="21" t="s">
        <v>307</v>
      </c>
      <c r="D46" s="21" t="s">
        <v>197</v>
      </c>
      <c r="E46" s="26">
        <v>78046</v>
      </c>
      <c r="F46" s="21" t="s">
        <v>651</v>
      </c>
      <c r="G46" s="21" t="s">
        <v>184</v>
      </c>
      <c r="H46" s="144" t="s">
        <v>185</v>
      </c>
      <c r="I46" s="22">
        <v>23.6135593220339</v>
      </c>
      <c r="J46" s="23">
        <v>140.45977011494242</v>
      </c>
      <c r="K46" s="23">
        <v>1.7931034482758623</v>
      </c>
      <c r="L46" s="23">
        <v>8.1149425287356323</v>
      </c>
      <c r="M46" s="23">
        <v>23.425287356321832</v>
      </c>
      <c r="N46" s="23">
        <v>24.988505747126432</v>
      </c>
      <c r="O46" s="23">
        <v>55.701149425287312</v>
      </c>
      <c r="P46" s="23">
        <v>3.5402298850574709</v>
      </c>
      <c r="Q46" s="23">
        <v>89.563218390804437</v>
      </c>
      <c r="R46" s="23">
        <v>8.9885057471264371</v>
      </c>
      <c r="S46" s="23">
        <v>4.7931034482758621</v>
      </c>
      <c r="T46" s="23">
        <v>3.5632183908045976</v>
      </c>
      <c r="U46" s="23">
        <v>156.44827586206907</v>
      </c>
      <c r="V46" s="23">
        <v>1.9655172413793103</v>
      </c>
      <c r="W46" s="24"/>
      <c r="X46" s="21" t="s">
        <v>186</v>
      </c>
      <c r="Y46" s="27" t="s">
        <v>669</v>
      </c>
      <c r="Z46" s="21" t="s">
        <v>188</v>
      </c>
      <c r="AA46" s="25" t="s">
        <v>713</v>
      </c>
      <c r="AB46" s="21" t="s">
        <v>186</v>
      </c>
      <c r="AC46" s="27" t="s">
        <v>187</v>
      </c>
      <c r="AD46" s="27" t="s">
        <v>188</v>
      </c>
      <c r="AE46" s="34">
        <v>43867</v>
      </c>
    </row>
    <row r="47" spans="1:31" ht="15.5" x14ac:dyDescent="0.35">
      <c r="A47" s="20" t="s">
        <v>16</v>
      </c>
      <c r="B47" s="21" t="s">
        <v>349</v>
      </c>
      <c r="C47" s="21" t="s">
        <v>307</v>
      </c>
      <c r="D47" s="21" t="s">
        <v>197</v>
      </c>
      <c r="E47" s="26">
        <v>78041</v>
      </c>
      <c r="F47" s="21" t="s">
        <v>651</v>
      </c>
      <c r="G47" s="21" t="s">
        <v>184</v>
      </c>
      <c r="H47" s="144" t="s">
        <v>185</v>
      </c>
      <c r="I47" s="22">
        <v>16.953995157384998</v>
      </c>
      <c r="J47" s="23">
        <v>168.82758620689594</v>
      </c>
      <c r="K47" s="23">
        <v>0.16091954022988508</v>
      </c>
      <c r="L47" s="23">
        <v>0.21839080459770113</v>
      </c>
      <c r="M47" s="23">
        <v>0.25287356321839066</v>
      </c>
      <c r="N47" s="23">
        <v>0.41379310344827552</v>
      </c>
      <c r="O47" s="23">
        <v>0.75862068965517238</v>
      </c>
      <c r="P47" s="23">
        <v>2.4252873563218391</v>
      </c>
      <c r="Q47" s="23">
        <v>165.8620689655165</v>
      </c>
      <c r="R47" s="23">
        <v>0.2413793103448276</v>
      </c>
      <c r="S47" s="23">
        <v>0.78160919540229878</v>
      </c>
      <c r="T47" s="23">
        <v>1.1264367816091956</v>
      </c>
      <c r="U47" s="23">
        <v>167.31034482758551</v>
      </c>
      <c r="V47" s="23">
        <v>0.11494252873563218</v>
      </c>
      <c r="W47" s="24"/>
      <c r="X47" s="21" t="s">
        <v>186</v>
      </c>
      <c r="Y47" s="27" t="s">
        <v>650</v>
      </c>
      <c r="Z47" s="21" t="s">
        <v>305</v>
      </c>
      <c r="AA47" s="25" t="s">
        <v>712</v>
      </c>
      <c r="AB47" s="21" t="s">
        <v>186</v>
      </c>
      <c r="AC47" s="27" t="s">
        <v>291</v>
      </c>
      <c r="AD47" s="27" t="s">
        <v>305</v>
      </c>
      <c r="AE47" s="34">
        <v>44127</v>
      </c>
    </row>
    <row r="48" spans="1:31" ht="15.5" x14ac:dyDescent="0.35">
      <c r="A48" s="20" t="s">
        <v>323</v>
      </c>
      <c r="B48" s="21" t="s">
        <v>324</v>
      </c>
      <c r="C48" s="21" t="s">
        <v>325</v>
      </c>
      <c r="D48" s="21" t="s">
        <v>29</v>
      </c>
      <c r="E48" s="26">
        <v>2360</v>
      </c>
      <c r="F48" s="21" t="s">
        <v>326</v>
      </c>
      <c r="G48" s="21" t="s">
        <v>210</v>
      </c>
      <c r="H48" s="144" t="s">
        <v>5</v>
      </c>
      <c r="I48" s="22">
        <v>71.132352941176507</v>
      </c>
      <c r="J48" s="23">
        <v>0.44827586206896552</v>
      </c>
      <c r="K48" s="23">
        <v>0</v>
      </c>
      <c r="L48" s="23">
        <v>50.321839080459796</v>
      </c>
      <c r="M48" s="23">
        <v>109.94252873563221</v>
      </c>
      <c r="N48" s="23">
        <v>136.77011494252872</v>
      </c>
      <c r="O48" s="23">
        <v>23.94252873563218</v>
      </c>
      <c r="P48" s="23">
        <v>0</v>
      </c>
      <c r="Q48" s="23">
        <v>0</v>
      </c>
      <c r="R48" s="23">
        <v>90.229885057471293</v>
      </c>
      <c r="S48" s="23">
        <v>8.4367816091954033</v>
      </c>
      <c r="T48" s="23">
        <v>6.057471264367817</v>
      </c>
      <c r="U48" s="23">
        <v>55.98850574712646</v>
      </c>
      <c r="V48" s="23">
        <v>98.689655172413794</v>
      </c>
      <c r="W48" s="24"/>
      <c r="X48" s="21" t="s">
        <v>186</v>
      </c>
      <c r="Y48" s="27" t="s">
        <v>650</v>
      </c>
      <c r="Z48" s="21" t="s">
        <v>305</v>
      </c>
      <c r="AA48" s="25" t="s">
        <v>700</v>
      </c>
      <c r="AB48" s="21" t="s">
        <v>186</v>
      </c>
      <c r="AC48" s="27" t="s">
        <v>650</v>
      </c>
      <c r="AD48" s="27" t="s">
        <v>305</v>
      </c>
      <c r="AE48" s="34">
        <v>44195</v>
      </c>
    </row>
    <row r="49" spans="1:31" ht="15.5" x14ac:dyDescent="0.35">
      <c r="A49" s="20" t="s">
        <v>28</v>
      </c>
      <c r="B49" s="21" t="s">
        <v>394</v>
      </c>
      <c r="C49" s="21" t="s">
        <v>395</v>
      </c>
      <c r="D49" s="21" t="s">
        <v>301</v>
      </c>
      <c r="E49" s="26">
        <v>10924</v>
      </c>
      <c r="F49" s="21" t="s">
        <v>331</v>
      </c>
      <c r="G49" s="21" t="s">
        <v>210</v>
      </c>
      <c r="H49" s="144" t="s">
        <v>185</v>
      </c>
      <c r="I49" s="22">
        <v>53.709219858155997</v>
      </c>
      <c r="J49" s="23">
        <v>14.390804597701138</v>
      </c>
      <c r="K49" s="23">
        <v>27.068965517241374</v>
      </c>
      <c r="L49" s="23">
        <v>65.839080459770102</v>
      </c>
      <c r="M49" s="23">
        <v>44.793103448275851</v>
      </c>
      <c r="N49" s="23">
        <v>116.05747126436779</v>
      </c>
      <c r="O49" s="23">
        <v>30.367816091954033</v>
      </c>
      <c r="P49" s="23">
        <v>4.4137931034482749</v>
      </c>
      <c r="Q49" s="23">
        <v>1.2528735632183909</v>
      </c>
      <c r="R49" s="23">
        <v>50.252873563218387</v>
      </c>
      <c r="S49" s="23">
        <v>27.931034482758616</v>
      </c>
      <c r="T49" s="23">
        <v>19.770114942528743</v>
      </c>
      <c r="U49" s="23">
        <v>54.137931034482747</v>
      </c>
      <c r="V49" s="23">
        <v>45.137931034482747</v>
      </c>
      <c r="W49" s="24"/>
      <c r="X49" s="21" t="s">
        <v>186</v>
      </c>
      <c r="Y49" s="27" t="s">
        <v>650</v>
      </c>
      <c r="Z49" s="21" t="s">
        <v>305</v>
      </c>
      <c r="AA49" s="25" t="s">
        <v>711</v>
      </c>
      <c r="AB49" s="21" t="s">
        <v>186</v>
      </c>
      <c r="AC49" s="27" t="s">
        <v>650</v>
      </c>
      <c r="AD49" s="27" t="s">
        <v>305</v>
      </c>
      <c r="AE49" s="34">
        <v>44134</v>
      </c>
    </row>
    <row r="50" spans="1:31" ht="15.5" x14ac:dyDescent="0.35">
      <c r="A50" s="20" t="s">
        <v>710</v>
      </c>
      <c r="B50" s="21" t="s">
        <v>709</v>
      </c>
      <c r="C50" s="21" t="s">
        <v>708</v>
      </c>
      <c r="D50" s="21" t="s">
        <v>182</v>
      </c>
      <c r="E50" s="26">
        <v>93250</v>
      </c>
      <c r="F50" s="21" t="s">
        <v>321</v>
      </c>
      <c r="G50" s="21" t="s">
        <v>199</v>
      </c>
      <c r="H50" s="144" t="s">
        <v>185</v>
      </c>
      <c r="I50" s="22">
        <v>48.8070175438597</v>
      </c>
      <c r="J50" s="23">
        <v>0</v>
      </c>
      <c r="K50" s="23">
        <v>1.5287356321839081</v>
      </c>
      <c r="L50" s="23">
        <v>42.839080459770095</v>
      </c>
      <c r="M50" s="23">
        <v>91.206896551724157</v>
      </c>
      <c r="N50" s="23">
        <v>134.57471264367825</v>
      </c>
      <c r="O50" s="23">
        <v>1</v>
      </c>
      <c r="P50" s="23">
        <v>0</v>
      </c>
      <c r="Q50" s="23">
        <v>0</v>
      </c>
      <c r="R50" s="23">
        <v>96.816091954022994</v>
      </c>
      <c r="S50" s="23">
        <v>6.4482758620689653</v>
      </c>
      <c r="T50" s="23">
        <v>1</v>
      </c>
      <c r="U50" s="23">
        <v>31.31034482758621</v>
      </c>
      <c r="V50" s="23">
        <v>75.770114942528735</v>
      </c>
      <c r="W50" s="24">
        <v>560</v>
      </c>
      <c r="X50" s="21" t="s">
        <v>186</v>
      </c>
      <c r="Y50" s="27" t="s">
        <v>669</v>
      </c>
      <c r="Z50" s="21" t="s">
        <v>188</v>
      </c>
      <c r="AA50" s="25" t="s">
        <v>707</v>
      </c>
      <c r="AB50" s="21" t="s">
        <v>186</v>
      </c>
      <c r="AC50" s="27" t="s">
        <v>669</v>
      </c>
      <c r="AD50" s="27" t="s">
        <v>188</v>
      </c>
      <c r="AE50" s="34">
        <v>44272</v>
      </c>
    </row>
    <row r="51" spans="1:31" ht="15.5" x14ac:dyDescent="0.35">
      <c r="A51" s="20" t="s">
        <v>340</v>
      </c>
      <c r="B51" s="21" t="s">
        <v>341</v>
      </c>
      <c r="C51" s="21" t="s">
        <v>342</v>
      </c>
      <c r="D51" s="21" t="s">
        <v>283</v>
      </c>
      <c r="E51" s="26">
        <v>32063</v>
      </c>
      <c r="F51" s="21" t="s">
        <v>30</v>
      </c>
      <c r="G51" s="21" t="s">
        <v>210</v>
      </c>
      <c r="H51" s="144" t="s">
        <v>185</v>
      </c>
      <c r="I51" s="22">
        <v>46.591836734693899</v>
      </c>
      <c r="J51" s="23">
        <v>5.5747126436781613</v>
      </c>
      <c r="K51" s="23">
        <v>19.597701149425294</v>
      </c>
      <c r="L51" s="23">
        <v>56.574712643678147</v>
      </c>
      <c r="M51" s="23">
        <v>52.678160919540232</v>
      </c>
      <c r="N51" s="23">
        <v>103.55172413793106</v>
      </c>
      <c r="O51" s="23">
        <v>24.195402298850588</v>
      </c>
      <c r="P51" s="23">
        <v>4.8275862068965534</v>
      </c>
      <c r="Q51" s="23">
        <v>1.8505747126436785</v>
      </c>
      <c r="R51" s="23">
        <v>50.747126436781627</v>
      </c>
      <c r="S51" s="23">
        <v>9.6551724137931032</v>
      </c>
      <c r="T51" s="23">
        <v>7.7701149425287364</v>
      </c>
      <c r="U51" s="23">
        <v>66.252873563218344</v>
      </c>
      <c r="V51" s="23">
        <v>62.310344827586199</v>
      </c>
      <c r="W51" s="24">
        <v>192</v>
      </c>
      <c r="X51" s="21" t="s">
        <v>186</v>
      </c>
      <c r="Y51" s="27" t="s">
        <v>650</v>
      </c>
      <c r="Z51" s="21" t="s">
        <v>305</v>
      </c>
      <c r="AA51" s="25" t="s">
        <v>693</v>
      </c>
      <c r="AB51" s="21" t="s">
        <v>186</v>
      </c>
      <c r="AC51" s="27" t="s">
        <v>650</v>
      </c>
      <c r="AD51" s="27" t="s">
        <v>305</v>
      </c>
      <c r="AE51" s="34">
        <v>44140</v>
      </c>
    </row>
    <row r="52" spans="1:31" ht="15.5" x14ac:dyDescent="0.35">
      <c r="A52" s="20" t="s">
        <v>6</v>
      </c>
      <c r="B52" s="21" t="s">
        <v>396</v>
      </c>
      <c r="C52" s="21" t="s">
        <v>397</v>
      </c>
      <c r="D52" s="21" t="s">
        <v>208</v>
      </c>
      <c r="E52" s="26">
        <v>70655</v>
      </c>
      <c r="F52" s="21" t="s">
        <v>209</v>
      </c>
      <c r="G52" s="21" t="s">
        <v>210</v>
      </c>
      <c r="H52" s="144" t="s">
        <v>5</v>
      </c>
      <c r="I52" s="22">
        <v>54.28</v>
      </c>
      <c r="J52" s="23">
        <v>127.72413793103439</v>
      </c>
      <c r="K52" s="23">
        <v>2.7241379310344827</v>
      </c>
      <c r="L52" s="23">
        <v>0</v>
      </c>
      <c r="M52" s="23">
        <v>0.37931034482758619</v>
      </c>
      <c r="N52" s="23">
        <v>3.3448275862068964</v>
      </c>
      <c r="O52" s="23">
        <v>127.48275862068957</v>
      </c>
      <c r="P52" s="23">
        <v>0</v>
      </c>
      <c r="Q52" s="23">
        <v>0</v>
      </c>
      <c r="R52" s="23">
        <v>1.7241379310344829</v>
      </c>
      <c r="S52" s="23">
        <v>0</v>
      </c>
      <c r="T52" s="23">
        <v>0.21839080459770116</v>
      </c>
      <c r="U52" s="23">
        <v>128.88505747126428</v>
      </c>
      <c r="V52" s="23">
        <v>0.39080459770114945</v>
      </c>
      <c r="W52" s="24">
        <v>170</v>
      </c>
      <c r="X52" s="21" t="s">
        <v>186</v>
      </c>
      <c r="Y52" s="27" t="s">
        <v>669</v>
      </c>
      <c r="Z52" s="21" t="s">
        <v>188</v>
      </c>
      <c r="AA52" s="25" t="s">
        <v>652</v>
      </c>
      <c r="AB52" s="21" t="s">
        <v>186</v>
      </c>
      <c r="AC52" s="27" t="s">
        <v>669</v>
      </c>
      <c r="AD52" s="27" t="s">
        <v>188</v>
      </c>
      <c r="AE52" s="34">
        <v>44174</v>
      </c>
    </row>
    <row r="53" spans="1:31" ht="15.5" x14ac:dyDescent="0.35">
      <c r="A53" s="20" t="s">
        <v>350</v>
      </c>
      <c r="B53" s="21" t="s">
        <v>351</v>
      </c>
      <c r="C53" s="21" t="s">
        <v>352</v>
      </c>
      <c r="D53" s="21" t="s">
        <v>45</v>
      </c>
      <c r="E53" s="26">
        <v>35901</v>
      </c>
      <c r="F53" s="21" t="s">
        <v>209</v>
      </c>
      <c r="G53" s="21" t="s">
        <v>254</v>
      </c>
      <c r="H53" s="144" t="s">
        <v>5</v>
      </c>
      <c r="I53" s="22">
        <v>55.6634920634921</v>
      </c>
      <c r="J53" s="23">
        <v>94.367816091954353</v>
      </c>
      <c r="K53" s="23">
        <v>2.0919540229885061</v>
      </c>
      <c r="L53" s="23">
        <v>17.931034482758626</v>
      </c>
      <c r="M53" s="23">
        <v>13.436781609195403</v>
      </c>
      <c r="N53" s="23">
        <v>25.609195402298859</v>
      </c>
      <c r="O53" s="23">
        <v>101.66666666666704</v>
      </c>
      <c r="P53" s="23">
        <v>0</v>
      </c>
      <c r="Q53" s="23">
        <v>0.55172413793103448</v>
      </c>
      <c r="R53" s="23">
        <v>13.885057471264366</v>
      </c>
      <c r="S53" s="23">
        <v>3.9770114942528738</v>
      </c>
      <c r="T53" s="23">
        <v>1.8275862068965527</v>
      </c>
      <c r="U53" s="23">
        <v>108.1379310344831</v>
      </c>
      <c r="V53" s="23">
        <v>11.160919540229889</v>
      </c>
      <c r="W53" s="24"/>
      <c r="X53" s="21" t="s">
        <v>186</v>
      </c>
      <c r="Y53" s="27" t="s">
        <v>650</v>
      </c>
      <c r="Z53" s="21" t="s">
        <v>305</v>
      </c>
      <c r="AA53" s="25" t="s">
        <v>653</v>
      </c>
      <c r="AB53" s="21" t="s">
        <v>186</v>
      </c>
      <c r="AC53" s="27" t="s">
        <v>291</v>
      </c>
      <c r="AD53" s="27" t="s">
        <v>305</v>
      </c>
      <c r="AE53" s="34">
        <v>44127</v>
      </c>
    </row>
    <row r="54" spans="1:31" ht="15.5" x14ac:dyDescent="0.35">
      <c r="A54" s="20" t="s">
        <v>316</v>
      </c>
      <c r="B54" s="21" t="s">
        <v>317</v>
      </c>
      <c r="C54" s="21" t="s">
        <v>318</v>
      </c>
      <c r="D54" s="21" t="s">
        <v>213</v>
      </c>
      <c r="E54" s="26">
        <v>85132</v>
      </c>
      <c r="F54" s="21" t="s">
        <v>214</v>
      </c>
      <c r="G54" s="21" t="s">
        <v>236</v>
      </c>
      <c r="H54" s="144" t="s">
        <v>5</v>
      </c>
      <c r="I54" s="22">
        <v>3.1372549019607798</v>
      </c>
      <c r="J54" s="23">
        <v>117.35632183908005</v>
      </c>
      <c r="K54" s="23">
        <v>8.2298850574712628</v>
      </c>
      <c r="L54" s="23">
        <v>0.95402298850574685</v>
      </c>
      <c r="M54" s="23">
        <v>0.73563218390804552</v>
      </c>
      <c r="N54" s="23">
        <v>3.7586206896551775</v>
      </c>
      <c r="O54" s="23">
        <v>123.42528735632136</v>
      </c>
      <c r="P54" s="23">
        <v>6.8965517241379309E-2</v>
      </c>
      <c r="Q54" s="23">
        <v>2.2988505747126436E-2</v>
      </c>
      <c r="R54" s="23">
        <v>0.94252873563218365</v>
      </c>
      <c r="S54" s="23">
        <v>0.42528735632183901</v>
      </c>
      <c r="T54" s="23">
        <v>0.22988505747126436</v>
      </c>
      <c r="U54" s="23">
        <v>125.67816091953976</v>
      </c>
      <c r="V54" s="23">
        <v>0.93103448275862044</v>
      </c>
      <c r="W54" s="24">
        <v>392</v>
      </c>
      <c r="X54" s="21" t="s">
        <v>186</v>
      </c>
      <c r="Y54" s="27" t="s">
        <v>669</v>
      </c>
      <c r="Z54" s="21"/>
      <c r="AA54" s="25" t="s">
        <v>692</v>
      </c>
      <c r="AB54" s="21" t="s">
        <v>186</v>
      </c>
      <c r="AC54" s="27" t="s">
        <v>669</v>
      </c>
      <c r="AD54" s="27" t="s">
        <v>188</v>
      </c>
      <c r="AE54" s="34">
        <v>44139</v>
      </c>
    </row>
    <row r="55" spans="1:31" ht="15.5" x14ac:dyDescent="0.35">
      <c r="A55" s="20" t="s">
        <v>17</v>
      </c>
      <c r="B55" s="21" t="s">
        <v>303</v>
      </c>
      <c r="C55" s="21" t="s">
        <v>304</v>
      </c>
      <c r="D55" s="21" t="s">
        <v>283</v>
      </c>
      <c r="E55" s="26">
        <v>33471</v>
      </c>
      <c r="F55" s="21" t="s">
        <v>30</v>
      </c>
      <c r="G55" s="21" t="s">
        <v>210</v>
      </c>
      <c r="H55" s="144" t="s">
        <v>185</v>
      </c>
      <c r="I55" s="22">
        <v>84.223048327137505</v>
      </c>
      <c r="J55" s="23">
        <v>0</v>
      </c>
      <c r="K55" s="23">
        <v>0</v>
      </c>
      <c r="L55" s="23">
        <v>39.448275862068968</v>
      </c>
      <c r="M55" s="23">
        <v>85.71264367816093</v>
      </c>
      <c r="N55" s="23">
        <v>91.597701149425305</v>
      </c>
      <c r="O55" s="23">
        <v>13.42528735632184</v>
      </c>
      <c r="P55" s="23">
        <v>15.91954022988506</v>
      </c>
      <c r="Q55" s="23">
        <v>4.2183908045977017</v>
      </c>
      <c r="R55" s="23">
        <v>23.988505747126435</v>
      </c>
      <c r="S55" s="23">
        <v>0.32183908045977011</v>
      </c>
      <c r="T55" s="23">
        <v>3</v>
      </c>
      <c r="U55" s="23">
        <v>97.850574712643706</v>
      </c>
      <c r="V55" s="23">
        <v>62.712643678160966</v>
      </c>
      <c r="W55" s="24">
        <v>300</v>
      </c>
      <c r="X55" s="21" t="s">
        <v>186</v>
      </c>
      <c r="Y55" s="27" t="s">
        <v>650</v>
      </c>
      <c r="Z55" s="21" t="s">
        <v>305</v>
      </c>
      <c r="AA55" s="25" t="s">
        <v>667</v>
      </c>
      <c r="AB55" s="21" t="s">
        <v>186</v>
      </c>
      <c r="AC55" s="27" t="s">
        <v>291</v>
      </c>
      <c r="AD55" s="27" t="s">
        <v>305</v>
      </c>
      <c r="AE55" s="34">
        <v>43895</v>
      </c>
    </row>
    <row r="56" spans="1:31" ht="15.5" x14ac:dyDescent="0.35">
      <c r="A56" s="20" t="s">
        <v>8</v>
      </c>
      <c r="B56" s="21" t="s">
        <v>335</v>
      </c>
      <c r="C56" s="21" t="s">
        <v>31</v>
      </c>
      <c r="D56" s="21" t="s">
        <v>208</v>
      </c>
      <c r="E56" s="26">
        <v>71303</v>
      </c>
      <c r="F56" s="21" t="s">
        <v>209</v>
      </c>
      <c r="G56" s="21" t="s">
        <v>336</v>
      </c>
      <c r="H56" s="144" t="s">
        <v>5</v>
      </c>
      <c r="I56" s="22">
        <v>4.25</v>
      </c>
      <c r="J56" s="23">
        <v>56.356321839080479</v>
      </c>
      <c r="K56" s="23">
        <v>7.8850574712643748</v>
      </c>
      <c r="L56" s="23">
        <v>24.022988505747087</v>
      </c>
      <c r="M56" s="23">
        <v>29.954022988505709</v>
      </c>
      <c r="N56" s="23">
        <v>56.149425287356408</v>
      </c>
      <c r="O56" s="23">
        <v>61.919540229885122</v>
      </c>
      <c r="P56" s="23">
        <v>0.14942528735632182</v>
      </c>
      <c r="Q56" s="23">
        <v>0</v>
      </c>
      <c r="R56" s="23">
        <v>33.000000000000014</v>
      </c>
      <c r="S56" s="23">
        <v>10.367816091954014</v>
      </c>
      <c r="T56" s="23">
        <v>6.5057471264367859</v>
      </c>
      <c r="U56" s="23">
        <v>68.344827586206947</v>
      </c>
      <c r="V56" s="23">
        <v>16.954022988505695</v>
      </c>
      <c r="W56" s="24"/>
      <c r="X56" s="21" t="s">
        <v>211</v>
      </c>
      <c r="Y56" s="27"/>
      <c r="Z56" s="21"/>
      <c r="AA56" s="25"/>
      <c r="AB56" s="21" t="s">
        <v>211</v>
      </c>
      <c r="AC56" s="27"/>
      <c r="AD56" s="27"/>
      <c r="AE56" s="34"/>
    </row>
    <row r="57" spans="1:31" ht="15.5" x14ac:dyDescent="0.35">
      <c r="A57" s="20" t="s">
        <v>706</v>
      </c>
      <c r="B57" s="21" t="s">
        <v>705</v>
      </c>
      <c r="C57" s="21" t="s">
        <v>704</v>
      </c>
      <c r="D57" s="21" t="s">
        <v>293</v>
      </c>
      <c r="E57" s="26">
        <v>16866</v>
      </c>
      <c r="F57" s="21" t="s">
        <v>294</v>
      </c>
      <c r="G57" s="21" t="s">
        <v>210</v>
      </c>
      <c r="H57" s="144" t="s">
        <v>185</v>
      </c>
      <c r="I57" s="22">
        <v>13.5036231884058</v>
      </c>
      <c r="J57" s="23">
        <v>77.885057471264005</v>
      </c>
      <c r="K57" s="23">
        <v>2.4367816091954024</v>
      </c>
      <c r="L57" s="23">
        <v>12.850574712643677</v>
      </c>
      <c r="M57" s="23">
        <v>12.643678160919542</v>
      </c>
      <c r="N57" s="23">
        <v>23.908045977011479</v>
      </c>
      <c r="O57" s="23">
        <v>81.229885057470938</v>
      </c>
      <c r="P57" s="23">
        <v>0.51724137931034486</v>
      </c>
      <c r="Q57" s="23">
        <v>0.16091954022988506</v>
      </c>
      <c r="R57" s="23">
        <v>11.804597701149422</v>
      </c>
      <c r="S57" s="23">
        <v>2.9885057471264371</v>
      </c>
      <c r="T57" s="23">
        <v>2.6436781609195403</v>
      </c>
      <c r="U57" s="23">
        <v>88.379310344827289</v>
      </c>
      <c r="V57" s="23">
        <v>10.252873563218387</v>
      </c>
      <c r="W57" s="24"/>
      <c r="X57" s="21" t="s">
        <v>211</v>
      </c>
      <c r="Y57" s="27"/>
      <c r="Z57" s="21"/>
      <c r="AA57" s="25"/>
      <c r="AB57" s="21" t="s">
        <v>211</v>
      </c>
      <c r="AC57" s="27"/>
      <c r="AD57" s="27"/>
      <c r="AE57" s="34"/>
    </row>
    <row r="58" spans="1:31" ht="15.5" x14ac:dyDescent="0.35">
      <c r="A58" s="20" t="s">
        <v>703</v>
      </c>
      <c r="B58" s="21" t="s">
        <v>702</v>
      </c>
      <c r="C58" s="21" t="s">
        <v>181</v>
      </c>
      <c r="D58" s="21" t="s">
        <v>182</v>
      </c>
      <c r="E58" s="26">
        <v>92301</v>
      </c>
      <c r="F58" s="21" t="s">
        <v>183</v>
      </c>
      <c r="G58" s="21" t="s">
        <v>199</v>
      </c>
      <c r="H58" s="144" t="s">
        <v>185</v>
      </c>
      <c r="I58" s="22">
        <v>62.277227722772302</v>
      </c>
      <c r="J58" s="23">
        <v>2.1724137931034484</v>
      </c>
      <c r="K58" s="23">
        <v>6.6896551724137936</v>
      </c>
      <c r="L58" s="23">
        <v>26.862068965517238</v>
      </c>
      <c r="M58" s="23">
        <v>65.712643678160902</v>
      </c>
      <c r="N58" s="23">
        <v>88.505747126436788</v>
      </c>
      <c r="O58" s="23">
        <v>7.6551724137931041</v>
      </c>
      <c r="P58" s="23">
        <v>3.2183908045977012</v>
      </c>
      <c r="Q58" s="23">
        <v>2.0574712643678161</v>
      </c>
      <c r="R58" s="23">
        <v>66.954022988505756</v>
      </c>
      <c r="S58" s="23">
        <v>10.287356321839081</v>
      </c>
      <c r="T58" s="23">
        <v>1.8160919540229885</v>
      </c>
      <c r="U58" s="23">
        <v>22.379310344827587</v>
      </c>
      <c r="V58" s="23">
        <v>50.712643678160909</v>
      </c>
      <c r="W58" s="24">
        <v>120</v>
      </c>
      <c r="X58" s="21" t="s">
        <v>186</v>
      </c>
      <c r="Y58" s="27" t="s">
        <v>669</v>
      </c>
      <c r="Z58" s="21" t="s">
        <v>188</v>
      </c>
      <c r="AA58" s="25" t="s">
        <v>701</v>
      </c>
      <c r="AB58" s="21" t="s">
        <v>186</v>
      </c>
      <c r="AC58" s="27" t="s">
        <v>669</v>
      </c>
      <c r="AD58" s="27" t="s">
        <v>188</v>
      </c>
      <c r="AE58" s="34">
        <v>44279</v>
      </c>
    </row>
    <row r="59" spans="1:31" ht="15.5" x14ac:dyDescent="0.35">
      <c r="A59" s="20" t="s">
        <v>353</v>
      </c>
      <c r="B59" s="21" t="s">
        <v>354</v>
      </c>
      <c r="C59" s="21" t="s">
        <v>22</v>
      </c>
      <c r="D59" s="21" t="s">
        <v>273</v>
      </c>
      <c r="E59" s="26">
        <v>7201</v>
      </c>
      <c r="F59" s="21" t="s">
        <v>274</v>
      </c>
      <c r="G59" s="21" t="s">
        <v>199</v>
      </c>
      <c r="H59" s="144" t="s">
        <v>185</v>
      </c>
      <c r="I59" s="22">
        <v>14.297912713472501</v>
      </c>
      <c r="J59" s="23">
        <v>78.896551724137709</v>
      </c>
      <c r="K59" s="23">
        <v>9.3103448275862082</v>
      </c>
      <c r="L59" s="23">
        <v>4.9425287356321839</v>
      </c>
      <c r="M59" s="23">
        <v>2.5862068965517246</v>
      </c>
      <c r="N59" s="23">
        <v>7.7471264367816079</v>
      </c>
      <c r="O59" s="23">
        <v>81.988505747126254</v>
      </c>
      <c r="P59" s="23">
        <v>0.54022988505747116</v>
      </c>
      <c r="Q59" s="23">
        <v>5.4597701149425282</v>
      </c>
      <c r="R59" s="23">
        <v>2.8045977011494254</v>
      </c>
      <c r="S59" s="23">
        <v>2.0919540229885056</v>
      </c>
      <c r="T59" s="23">
        <v>0.47126436781609193</v>
      </c>
      <c r="U59" s="23">
        <v>90.367816091953756</v>
      </c>
      <c r="V59" s="23">
        <v>1.7931034482758621</v>
      </c>
      <c r="W59" s="24">
        <v>285</v>
      </c>
      <c r="X59" s="21" t="s">
        <v>186</v>
      </c>
      <c r="Y59" s="27" t="s">
        <v>669</v>
      </c>
      <c r="Z59" s="21" t="s">
        <v>188</v>
      </c>
      <c r="AA59" s="25" t="s">
        <v>689</v>
      </c>
      <c r="AB59" s="21" t="s">
        <v>186</v>
      </c>
      <c r="AC59" s="27" t="s">
        <v>187</v>
      </c>
      <c r="AD59" s="27" t="s">
        <v>188</v>
      </c>
      <c r="AE59" s="34">
        <v>44091</v>
      </c>
    </row>
    <row r="60" spans="1:31" ht="15.5" x14ac:dyDescent="0.35">
      <c r="A60" s="20" t="s">
        <v>343</v>
      </c>
      <c r="B60" s="21" t="s">
        <v>344</v>
      </c>
      <c r="C60" s="21" t="s">
        <v>345</v>
      </c>
      <c r="D60" s="21" t="s">
        <v>346</v>
      </c>
      <c r="E60" s="26">
        <v>60098</v>
      </c>
      <c r="F60" s="21" t="s">
        <v>36</v>
      </c>
      <c r="G60" s="21" t="s">
        <v>254</v>
      </c>
      <c r="H60" s="144" t="s">
        <v>185</v>
      </c>
      <c r="I60" s="22">
        <v>59.175438596491198</v>
      </c>
      <c r="J60" s="23">
        <v>25.068965517241388</v>
      </c>
      <c r="K60" s="23">
        <v>12.839080459770113</v>
      </c>
      <c r="L60" s="23">
        <v>25.735632183908052</v>
      </c>
      <c r="M60" s="23">
        <v>24.494252873563219</v>
      </c>
      <c r="N60" s="23">
        <v>59.367816091953983</v>
      </c>
      <c r="O60" s="23">
        <v>23.40229885057472</v>
      </c>
      <c r="P60" s="23">
        <v>3.1724137931034484</v>
      </c>
      <c r="Q60" s="23">
        <v>2.1954022988505746</v>
      </c>
      <c r="R60" s="23">
        <v>30.000000000000011</v>
      </c>
      <c r="S60" s="23">
        <v>8.6666666666666643</v>
      </c>
      <c r="T60" s="23">
        <v>7.4597701149425291</v>
      </c>
      <c r="U60" s="23">
        <v>42.011494252873561</v>
      </c>
      <c r="V60" s="23">
        <v>31.091954022988517</v>
      </c>
      <c r="W60" s="24"/>
      <c r="X60" s="21" t="s">
        <v>186</v>
      </c>
      <c r="Y60" s="27" t="s">
        <v>650</v>
      </c>
      <c r="Z60" s="21" t="s">
        <v>305</v>
      </c>
      <c r="AA60" s="25" t="s">
        <v>700</v>
      </c>
      <c r="AB60" s="21" t="s">
        <v>186</v>
      </c>
      <c r="AC60" s="27" t="s">
        <v>291</v>
      </c>
      <c r="AD60" s="27" t="s">
        <v>305</v>
      </c>
      <c r="AE60" s="34">
        <v>44105</v>
      </c>
    </row>
    <row r="61" spans="1:31" ht="15.5" x14ac:dyDescent="0.35">
      <c r="A61" s="20" t="s">
        <v>387</v>
      </c>
      <c r="B61" s="21" t="s">
        <v>388</v>
      </c>
      <c r="C61" s="21" t="s">
        <v>389</v>
      </c>
      <c r="D61" s="21" t="s">
        <v>390</v>
      </c>
      <c r="E61" s="26">
        <v>41005</v>
      </c>
      <c r="F61" s="21" t="s">
        <v>36</v>
      </c>
      <c r="G61" s="21" t="s">
        <v>254</v>
      </c>
      <c r="H61" s="144" t="s">
        <v>185</v>
      </c>
      <c r="I61" s="22">
        <v>60.318435754189899</v>
      </c>
      <c r="J61" s="23">
        <v>13.344827586206897</v>
      </c>
      <c r="K61" s="23">
        <v>14.954022988505743</v>
      </c>
      <c r="L61" s="23">
        <v>27.551724137931028</v>
      </c>
      <c r="M61" s="23">
        <v>28.241379310344833</v>
      </c>
      <c r="N61" s="23">
        <v>64.149425287356337</v>
      </c>
      <c r="O61" s="23">
        <v>17.551724137931039</v>
      </c>
      <c r="P61" s="23">
        <v>2.2413793103448274</v>
      </c>
      <c r="Q61" s="23">
        <v>0.14942528735632185</v>
      </c>
      <c r="R61" s="23">
        <v>25.804597701149437</v>
      </c>
      <c r="S61" s="23">
        <v>7.3218390804597693</v>
      </c>
      <c r="T61" s="23">
        <v>8.6896551724137936</v>
      </c>
      <c r="U61" s="23">
        <v>42.275862068965516</v>
      </c>
      <c r="V61" s="23">
        <v>24.977011494252867</v>
      </c>
      <c r="W61" s="24"/>
      <c r="X61" s="21" t="s">
        <v>186</v>
      </c>
      <c r="Y61" s="27" t="s">
        <v>291</v>
      </c>
      <c r="Z61" s="21" t="s">
        <v>305</v>
      </c>
      <c r="AA61" s="25" t="s">
        <v>688</v>
      </c>
      <c r="AB61" s="21" t="s">
        <v>186</v>
      </c>
      <c r="AC61" s="27" t="s">
        <v>291</v>
      </c>
      <c r="AD61" s="27" t="s">
        <v>305</v>
      </c>
      <c r="AE61" s="34">
        <v>43895</v>
      </c>
    </row>
    <row r="62" spans="1:31" ht="15.5" x14ac:dyDescent="0.35">
      <c r="A62" s="20" t="s">
        <v>25</v>
      </c>
      <c r="B62" s="21" t="s">
        <v>398</v>
      </c>
      <c r="C62" s="21" t="s">
        <v>37</v>
      </c>
      <c r="D62" s="21" t="s">
        <v>240</v>
      </c>
      <c r="E62" s="26">
        <v>87021</v>
      </c>
      <c r="F62" s="21" t="s">
        <v>241</v>
      </c>
      <c r="G62" s="21" t="s">
        <v>210</v>
      </c>
      <c r="H62" s="144" t="s">
        <v>5</v>
      </c>
      <c r="I62" s="22">
        <v>48.236220472440898</v>
      </c>
      <c r="J62" s="23">
        <v>75.448275862069181</v>
      </c>
      <c r="K62" s="23">
        <v>6.7701149425287355</v>
      </c>
      <c r="L62" s="23">
        <v>0.75862068965517238</v>
      </c>
      <c r="M62" s="23">
        <v>0</v>
      </c>
      <c r="N62" s="23">
        <v>7.597701149425288</v>
      </c>
      <c r="O62" s="23">
        <v>75.3793103448278</v>
      </c>
      <c r="P62" s="23">
        <v>0</v>
      </c>
      <c r="Q62" s="23">
        <v>0</v>
      </c>
      <c r="R62" s="23">
        <v>0</v>
      </c>
      <c r="S62" s="23">
        <v>0</v>
      </c>
      <c r="T62" s="23">
        <v>5.666666666666667</v>
      </c>
      <c r="U62" s="23">
        <v>77.31034482758642</v>
      </c>
      <c r="V62" s="23">
        <v>0</v>
      </c>
      <c r="W62" s="24"/>
      <c r="X62" s="21" t="s">
        <v>186</v>
      </c>
      <c r="Y62" s="27" t="s">
        <v>669</v>
      </c>
      <c r="Z62" s="21" t="s">
        <v>188</v>
      </c>
      <c r="AA62" s="25" t="s">
        <v>699</v>
      </c>
      <c r="AB62" s="21" t="s">
        <v>186</v>
      </c>
      <c r="AC62" s="27" t="s">
        <v>669</v>
      </c>
      <c r="AD62" s="27" t="s">
        <v>188</v>
      </c>
      <c r="AE62" s="34">
        <v>44168</v>
      </c>
    </row>
    <row r="63" spans="1:31" ht="15.5" x14ac:dyDescent="0.35">
      <c r="A63" s="20" t="s">
        <v>314</v>
      </c>
      <c r="B63" s="21" t="s">
        <v>315</v>
      </c>
      <c r="C63" s="21" t="s">
        <v>38</v>
      </c>
      <c r="D63" s="21" t="s">
        <v>197</v>
      </c>
      <c r="E63" s="26">
        <v>76837</v>
      </c>
      <c r="F63" s="21" t="s">
        <v>272</v>
      </c>
      <c r="G63" s="21" t="s">
        <v>254</v>
      </c>
      <c r="H63" s="144" t="s">
        <v>5</v>
      </c>
      <c r="I63" s="22">
        <v>31.092682926829301</v>
      </c>
      <c r="J63" s="23">
        <v>3.8045977011494219</v>
      </c>
      <c r="K63" s="23">
        <v>26.321839080459768</v>
      </c>
      <c r="L63" s="23">
        <v>18.183908045977009</v>
      </c>
      <c r="M63" s="23">
        <v>32.05747126436782</v>
      </c>
      <c r="N63" s="23">
        <v>75.689655172413808</v>
      </c>
      <c r="O63" s="23">
        <v>4.471264367816091</v>
      </c>
      <c r="P63" s="23">
        <v>0.20689655172413793</v>
      </c>
      <c r="Q63" s="23">
        <v>0</v>
      </c>
      <c r="R63" s="23">
        <v>43.620689655172413</v>
      </c>
      <c r="S63" s="23">
        <v>9.1609195402298855</v>
      </c>
      <c r="T63" s="23">
        <v>1.2413793103448274</v>
      </c>
      <c r="U63" s="23">
        <v>26.344827586206893</v>
      </c>
      <c r="V63" s="23">
        <v>42.390804597701134</v>
      </c>
      <c r="W63" s="24"/>
      <c r="X63" s="21" t="s">
        <v>186</v>
      </c>
      <c r="Y63" s="27" t="s">
        <v>291</v>
      </c>
      <c r="Z63" s="21"/>
      <c r="AA63" s="25" t="s">
        <v>698</v>
      </c>
      <c r="AB63" s="21" t="s">
        <v>186</v>
      </c>
      <c r="AC63" s="27" t="s">
        <v>291</v>
      </c>
      <c r="AD63" s="27" t="s">
        <v>305</v>
      </c>
      <c r="AE63" s="34">
        <v>44168</v>
      </c>
    </row>
    <row r="64" spans="1:31" ht="15.5" x14ac:dyDescent="0.35">
      <c r="A64" s="20" t="s">
        <v>697</v>
      </c>
      <c r="B64" s="21" t="s">
        <v>180</v>
      </c>
      <c r="C64" s="21" t="s">
        <v>181</v>
      </c>
      <c r="D64" s="21" t="s">
        <v>182</v>
      </c>
      <c r="E64" s="26">
        <v>92301</v>
      </c>
      <c r="F64" s="21" t="s">
        <v>183</v>
      </c>
      <c r="G64" s="21" t="s">
        <v>199</v>
      </c>
      <c r="H64" s="144" t="s">
        <v>185</v>
      </c>
      <c r="I64" s="22">
        <v>627.625</v>
      </c>
      <c r="J64" s="23">
        <v>5</v>
      </c>
      <c r="K64" s="23">
        <v>3</v>
      </c>
      <c r="L64" s="23">
        <v>16.045977011494251</v>
      </c>
      <c r="M64" s="23">
        <v>52.206896551724135</v>
      </c>
      <c r="N64" s="23">
        <v>63.482758620689658</v>
      </c>
      <c r="O64" s="23">
        <v>4</v>
      </c>
      <c r="P64" s="23">
        <v>7.7701149425287355</v>
      </c>
      <c r="Q64" s="23">
        <v>1</v>
      </c>
      <c r="R64" s="23">
        <v>57.517241379310349</v>
      </c>
      <c r="S64" s="23">
        <v>9.8735632183908049</v>
      </c>
      <c r="T64" s="23">
        <v>2</v>
      </c>
      <c r="U64" s="23">
        <v>6.862068965517242</v>
      </c>
      <c r="V64" s="23">
        <v>40.643678160919542</v>
      </c>
      <c r="W64" s="24">
        <v>1455</v>
      </c>
      <c r="X64" s="21" t="s">
        <v>186</v>
      </c>
      <c r="Y64" s="27" t="s">
        <v>669</v>
      </c>
      <c r="Z64" s="21" t="s">
        <v>188</v>
      </c>
      <c r="AA64" s="25" t="s">
        <v>696</v>
      </c>
      <c r="AB64" s="21" t="s">
        <v>186</v>
      </c>
      <c r="AC64" s="27" t="s">
        <v>669</v>
      </c>
      <c r="AD64" s="27" t="s">
        <v>188</v>
      </c>
      <c r="AE64" s="34">
        <v>44155</v>
      </c>
    </row>
    <row r="65" spans="1:31" ht="15.5" x14ac:dyDescent="0.35">
      <c r="A65" s="20" t="s">
        <v>695</v>
      </c>
      <c r="B65" s="21" t="s">
        <v>694</v>
      </c>
      <c r="C65" s="21" t="s">
        <v>244</v>
      </c>
      <c r="D65" s="21" t="s">
        <v>197</v>
      </c>
      <c r="E65" s="26">
        <v>77301</v>
      </c>
      <c r="F65" s="21" t="s">
        <v>245</v>
      </c>
      <c r="G65" s="21" t="s">
        <v>210</v>
      </c>
      <c r="H65" s="144" t="s">
        <v>185</v>
      </c>
      <c r="I65" s="22">
        <v>41.973821989528801</v>
      </c>
      <c r="J65" s="23">
        <v>50.517241379310171</v>
      </c>
      <c r="K65" s="23">
        <v>13.770114942528732</v>
      </c>
      <c r="L65" s="23">
        <v>4.402298850574712</v>
      </c>
      <c r="M65" s="23">
        <v>1.9655172413793105</v>
      </c>
      <c r="N65" s="23">
        <v>11.965517241379306</v>
      </c>
      <c r="O65" s="23">
        <v>58.689655172413588</v>
      </c>
      <c r="P65" s="23">
        <v>0</v>
      </c>
      <c r="Q65" s="23">
        <v>0</v>
      </c>
      <c r="R65" s="23">
        <v>8.4942528735632177</v>
      </c>
      <c r="S65" s="23">
        <v>0.86206896551724133</v>
      </c>
      <c r="T65" s="23">
        <v>2.1264367816091951</v>
      </c>
      <c r="U65" s="23">
        <v>59.172413793103239</v>
      </c>
      <c r="V65" s="23">
        <v>1.0804597701149425</v>
      </c>
      <c r="W65" s="24"/>
      <c r="X65" s="21" t="s">
        <v>186</v>
      </c>
      <c r="Y65" s="27" t="s">
        <v>650</v>
      </c>
      <c r="Z65" s="21" t="s">
        <v>305</v>
      </c>
      <c r="AA65" s="25" t="s">
        <v>671</v>
      </c>
      <c r="AB65" s="21" t="s">
        <v>186</v>
      </c>
      <c r="AC65" s="27" t="s">
        <v>650</v>
      </c>
      <c r="AD65" s="27" t="s">
        <v>305</v>
      </c>
      <c r="AE65" s="34">
        <v>44183</v>
      </c>
    </row>
    <row r="66" spans="1:31" ht="15.5" x14ac:dyDescent="0.35">
      <c r="A66" s="20" t="s">
        <v>414</v>
      </c>
      <c r="B66" s="21" t="s">
        <v>415</v>
      </c>
      <c r="C66" s="21" t="s">
        <v>368</v>
      </c>
      <c r="D66" s="21" t="s">
        <v>362</v>
      </c>
      <c r="E66" s="26">
        <v>89060</v>
      </c>
      <c r="F66" s="21" t="s">
        <v>363</v>
      </c>
      <c r="G66" s="21" t="s">
        <v>210</v>
      </c>
      <c r="H66" s="144" t="s">
        <v>185</v>
      </c>
      <c r="I66" s="22">
        <v>34.107692307692297</v>
      </c>
      <c r="J66" s="23">
        <v>9.2183908045977017</v>
      </c>
      <c r="K66" s="23">
        <v>8.7816091954023019</v>
      </c>
      <c r="L66" s="23">
        <v>20.022988505747129</v>
      </c>
      <c r="M66" s="23">
        <v>32.356321839080465</v>
      </c>
      <c r="N66" s="23">
        <v>59.632183908045995</v>
      </c>
      <c r="O66" s="23">
        <v>10.747126436781608</v>
      </c>
      <c r="P66" s="23">
        <v>0</v>
      </c>
      <c r="Q66" s="23">
        <v>0</v>
      </c>
      <c r="R66" s="23">
        <v>40.586206896551744</v>
      </c>
      <c r="S66" s="23">
        <v>3.8505747126436787</v>
      </c>
      <c r="T66" s="23">
        <v>2.0689655172413794</v>
      </c>
      <c r="U66" s="23">
        <v>23.873563218390807</v>
      </c>
      <c r="V66" s="23">
        <v>31.459770114942533</v>
      </c>
      <c r="W66" s="24"/>
      <c r="X66" s="21" t="s">
        <v>186</v>
      </c>
      <c r="Y66" s="27" t="s">
        <v>650</v>
      </c>
      <c r="Z66" s="21" t="s">
        <v>305</v>
      </c>
      <c r="AA66" s="25" t="s">
        <v>693</v>
      </c>
      <c r="AB66" s="21" t="s">
        <v>186</v>
      </c>
      <c r="AC66" s="27" t="s">
        <v>650</v>
      </c>
      <c r="AD66" s="27" t="s">
        <v>305</v>
      </c>
      <c r="AE66" s="34">
        <v>44139</v>
      </c>
    </row>
    <row r="67" spans="1:31" ht="15.5" x14ac:dyDescent="0.35">
      <c r="A67" s="20" t="s">
        <v>399</v>
      </c>
      <c r="B67" s="21" t="s">
        <v>400</v>
      </c>
      <c r="C67" s="21" t="s">
        <v>401</v>
      </c>
      <c r="D67" s="21" t="s">
        <v>402</v>
      </c>
      <c r="E67" s="26">
        <v>2863</v>
      </c>
      <c r="F67" s="21" t="s">
        <v>326</v>
      </c>
      <c r="G67" s="21" t="s">
        <v>254</v>
      </c>
      <c r="H67" s="144" t="s">
        <v>5</v>
      </c>
      <c r="I67" s="22">
        <v>56.910344827586201</v>
      </c>
      <c r="J67" s="23">
        <v>54.367816091954026</v>
      </c>
      <c r="K67" s="23">
        <v>15.551724137931036</v>
      </c>
      <c r="L67" s="23">
        <v>0</v>
      </c>
      <c r="M67" s="23">
        <v>0</v>
      </c>
      <c r="N67" s="23">
        <v>14.574712643678163</v>
      </c>
      <c r="O67" s="23">
        <v>55.344827586206911</v>
      </c>
      <c r="P67" s="23">
        <v>0</v>
      </c>
      <c r="Q67" s="23">
        <v>0</v>
      </c>
      <c r="R67" s="23">
        <v>4.2988505747126435</v>
      </c>
      <c r="S67" s="23">
        <v>6.8620689655172411</v>
      </c>
      <c r="T67" s="23">
        <v>2.4712643678160919</v>
      </c>
      <c r="U67" s="23">
        <v>56.287356321839098</v>
      </c>
      <c r="V67" s="23">
        <v>7.8390804597701154</v>
      </c>
      <c r="W67" s="24"/>
      <c r="X67" s="21" t="s">
        <v>186</v>
      </c>
      <c r="Y67" s="27" t="s">
        <v>650</v>
      </c>
      <c r="Z67" s="21" t="s">
        <v>305</v>
      </c>
      <c r="AA67" s="25" t="s">
        <v>692</v>
      </c>
      <c r="AB67" s="21" t="s">
        <v>186</v>
      </c>
      <c r="AC67" s="27" t="s">
        <v>650</v>
      </c>
      <c r="AD67" s="27" t="s">
        <v>305</v>
      </c>
      <c r="AE67" s="34">
        <v>44155</v>
      </c>
    </row>
    <row r="68" spans="1:31" ht="15.5" x14ac:dyDescent="0.35">
      <c r="A68" s="20" t="s">
        <v>32</v>
      </c>
      <c r="B68" s="21" t="s">
        <v>367</v>
      </c>
      <c r="C68" s="21" t="s">
        <v>368</v>
      </c>
      <c r="D68" s="21" t="s">
        <v>362</v>
      </c>
      <c r="E68" s="26">
        <v>89060</v>
      </c>
      <c r="F68" s="21" t="s">
        <v>363</v>
      </c>
      <c r="G68" s="21" t="s">
        <v>254</v>
      </c>
      <c r="H68" s="144" t="s">
        <v>185</v>
      </c>
      <c r="I68" s="22">
        <v>53.992592592592601</v>
      </c>
      <c r="J68" s="23">
        <v>54.942528735632258</v>
      </c>
      <c r="K68" s="23">
        <v>5.4827586206896548</v>
      </c>
      <c r="L68" s="23">
        <v>3.9425287356321834</v>
      </c>
      <c r="M68" s="23">
        <v>0</v>
      </c>
      <c r="N68" s="23">
        <v>8.3793103448275872</v>
      </c>
      <c r="O68" s="23">
        <v>26.597701149425244</v>
      </c>
      <c r="P68" s="23">
        <v>1.0459770114942528</v>
      </c>
      <c r="Q68" s="23">
        <v>28.3448275862069</v>
      </c>
      <c r="R68" s="23">
        <v>5.2413793103448283</v>
      </c>
      <c r="S68" s="23">
        <v>1</v>
      </c>
      <c r="T68" s="23">
        <v>2</v>
      </c>
      <c r="U68" s="23">
        <v>56.126436781609272</v>
      </c>
      <c r="V68" s="23">
        <v>3.367816091954023</v>
      </c>
      <c r="W68" s="24"/>
      <c r="X68" s="21" t="s">
        <v>186</v>
      </c>
      <c r="Y68" s="27" t="s">
        <v>255</v>
      </c>
      <c r="Z68" s="21" t="s">
        <v>188</v>
      </c>
      <c r="AA68" s="25" t="s">
        <v>684</v>
      </c>
      <c r="AB68" s="21" t="s">
        <v>186</v>
      </c>
      <c r="AC68" s="27" t="s">
        <v>255</v>
      </c>
      <c r="AD68" s="27" t="s">
        <v>188</v>
      </c>
      <c r="AE68" s="34">
        <v>44154</v>
      </c>
    </row>
    <row r="69" spans="1:31" ht="15.5" x14ac:dyDescent="0.35">
      <c r="A69" s="20" t="s">
        <v>404</v>
      </c>
      <c r="B69" s="21" t="s">
        <v>405</v>
      </c>
      <c r="C69" s="21" t="s">
        <v>406</v>
      </c>
      <c r="D69" s="21" t="s">
        <v>357</v>
      </c>
      <c r="E69" s="26">
        <v>74647</v>
      </c>
      <c r="F69" s="21" t="s">
        <v>36</v>
      </c>
      <c r="G69" s="21" t="s">
        <v>210</v>
      </c>
      <c r="H69" s="144" t="s">
        <v>185</v>
      </c>
      <c r="I69" s="22">
        <v>36.4236111111111</v>
      </c>
      <c r="J69" s="23">
        <v>39.712643678160966</v>
      </c>
      <c r="K69" s="23">
        <v>4.735632183908046</v>
      </c>
      <c r="L69" s="23">
        <v>10.816091954022991</v>
      </c>
      <c r="M69" s="23">
        <v>3.9080459770114939</v>
      </c>
      <c r="N69" s="23">
        <v>15.275862068965514</v>
      </c>
      <c r="O69" s="23">
        <v>33.678160919540261</v>
      </c>
      <c r="P69" s="23">
        <v>1.0114942528735633</v>
      </c>
      <c r="Q69" s="23">
        <v>9.206896551724137</v>
      </c>
      <c r="R69" s="23">
        <v>9.3793103448275872</v>
      </c>
      <c r="S69" s="23">
        <v>1.5977011494252873</v>
      </c>
      <c r="T69" s="23">
        <v>1.7931034482758621</v>
      </c>
      <c r="U69" s="23">
        <v>46.402298850574759</v>
      </c>
      <c r="V69" s="23">
        <v>6.5057471264367823</v>
      </c>
      <c r="W69" s="24"/>
      <c r="X69" s="21" t="s">
        <v>186</v>
      </c>
      <c r="Y69" s="27" t="s">
        <v>669</v>
      </c>
      <c r="Z69" s="21" t="s">
        <v>188</v>
      </c>
      <c r="AA69" s="25" t="s">
        <v>691</v>
      </c>
      <c r="AB69" s="21" t="s">
        <v>186</v>
      </c>
      <c r="AC69" s="27" t="s">
        <v>187</v>
      </c>
      <c r="AD69" s="27" t="s">
        <v>188</v>
      </c>
      <c r="AE69" s="34">
        <v>44119</v>
      </c>
    </row>
    <row r="70" spans="1:31" ht="15.5" x14ac:dyDescent="0.35">
      <c r="A70" s="20" t="s">
        <v>449</v>
      </c>
      <c r="B70" s="21" t="s">
        <v>450</v>
      </c>
      <c r="C70" s="21" t="s">
        <v>11</v>
      </c>
      <c r="D70" s="21" t="s">
        <v>451</v>
      </c>
      <c r="E70" s="26">
        <v>47834</v>
      </c>
      <c r="F70" s="21" t="s">
        <v>36</v>
      </c>
      <c r="G70" s="21" t="s">
        <v>254</v>
      </c>
      <c r="H70" s="144" t="s">
        <v>185</v>
      </c>
      <c r="I70" s="22">
        <v>17.002915451894999</v>
      </c>
      <c r="J70" s="23">
        <v>11.218390804597703</v>
      </c>
      <c r="K70" s="23">
        <v>11.528735632183908</v>
      </c>
      <c r="L70" s="23">
        <v>20.379310344827591</v>
      </c>
      <c r="M70" s="23">
        <v>15.022988505747117</v>
      </c>
      <c r="N70" s="23">
        <v>36.022988505747151</v>
      </c>
      <c r="O70" s="23">
        <v>21.103448275862082</v>
      </c>
      <c r="P70" s="23">
        <v>0.39080459770114939</v>
      </c>
      <c r="Q70" s="23">
        <v>0.63218390804597702</v>
      </c>
      <c r="R70" s="23">
        <v>3.5057471264367819</v>
      </c>
      <c r="S70" s="23">
        <v>1.9425287356321839</v>
      </c>
      <c r="T70" s="23">
        <v>5.8275862068965525</v>
      </c>
      <c r="U70" s="23">
        <v>46.873563218390821</v>
      </c>
      <c r="V70" s="23">
        <v>7.8965517241379288</v>
      </c>
      <c r="W70" s="24"/>
      <c r="X70" s="21" t="s">
        <v>186</v>
      </c>
      <c r="Y70" s="27" t="s">
        <v>255</v>
      </c>
      <c r="Z70" s="21" t="s">
        <v>188</v>
      </c>
      <c r="AA70" s="25" t="s">
        <v>680</v>
      </c>
      <c r="AB70" s="21" t="s">
        <v>186</v>
      </c>
      <c r="AC70" s="27" t="s">
        <v>255</v>
      </c>
      <c r="AD70" s="27" t="s">
        <v>188</v>
      </c>
      <c r="AE70" s="34">
        <v>44441</v>
      </c>
    </row>
    <row r="71" spans="1:31" ht="15.5" x14ac:dyDescent="0.35">
      <c r="A71" s="20" t="s">
        <v>422</v>
      </c>
      <c r="B71" s="21" t="s">
        <v>423</v>
      </c>
      <c r="C71" s="21" t="s">
        <v>424</v>
      </c>
      <c r="D71" s="21" t="s">
        <v>425</v>
      </c>
      <c r="E71" s="26">
        <v>66845</v>
      </c>
      <c r="F71" s="21" t="s">
        <v>36</v>
      </c>
      <c r="G71" s="21" t="s">
        <v>210</v>
      </c>
      <c r="H71" s="144" t="s">
        <v>185</v>
      </c>
      <c r="I71" s="22">
        <v>24.796511627907002</v>
      </c>
      <c r="J71" s="23">
        <v>6.5862068965517224</v>
      </c>
      <c r="K71" s="23">
        <v>13.574712643678158</v>
      </c>
      <c r="L71" s="23">
        <v>22.310344827586217</v>
      </c>
      <c r="M71" s="23">
        <v>13.551724137931027</v>
      </c>
      <c r="N71" s="23">
        <v>37.724137931034484</v>
      </c>
      <c r="O71" s="23">
        <v>14.02298850574712</v>
      </c>
      <c r="P71" s="23">
        <v>2.333333333333333</v>
      </c>
      <c r="Q71" s="23">
        <v>1.9425287356321841</v>
      </c>
      <c r="R71" s="23">
        <v>20.149425287356326</v>
      </c>
      <c r="S71" s="23">
        <v>8.2413793103448274</v>
      </c>
      <c r="T71" s="23">
        <v>4.6896551724137927</v>
      </c>
      <c r="U71" s="23">
        <v>22.942528735632198</v>
      </c>
      <c r="V71" s="23">
        <v>18.183908045977024</v>
      </c>
      <c r="W71" s="24"/>
      <c r="X71" s="21" t="s">
        <v>186</v>
      </c>
      <c r="Y71" s="27" t="s">
        <v>650</v>
      </c>
      <c r="Z71" s="21" t="s">
        <v>305</v>
      </c>
      <c r="AA71" s="25" t="s">
        <v>676</v>
      </c>
      <c r="AB71" s="21" t="s">
        <v>186</v>
      </c>
      <c r="AC71" s="27" t="s">
        <v>650</v>
      </c>
      <c r="AD71" s="27" t="s">
        <v>305</v>
      </c>
      <c r="AE71" s="34">
        <v>44223</v>
      </c>
    </row>
    <row r="72" spans="1:31" ht="15.5" x14ac:dyDescent="0.35">
      <c r="A72" s="20" t="s">
        <v>49</v>
      </c>
      <c r="B72" s="21" t="s">
        <v>319</v>
      </c>
      <c r="C72" s="21" t="s">
        <v>320</v>
      </c>
      <c r="D72" s="21" t="s">
        <v>182</v>
      </c>
      <c r="E72" s="26">
        <v>93301</v>
      </c>
      <c r="F72" s="21" t="s">
        <v>321</v>
      </c>
      <c r="G72" s="21" t="s">
        <v>199</v>
      </c>
      <c r="H72" s="144" t="s">
        <v>185</v>
      </c>
      <c r="I72" s="22">
        <v>260.25</v>
      </c>
      <c r="J72" s="23">
        <v>0</v>
      </c>
      <c r="K72" s="23">
        <v>0.22988505747126436</v>
      </c>
      <c r="L72" s="23">
        <v>16.862068965517242</v>
      </c>
      <c r="M72" s="23">
        <v>36.275862068965509</v>
      </c>
      <c r="N72" s="23">
        <v>52.04597701149423</v>
      </c>
      <c r="O72" s="23">
        <v>1.3218390804597702</v>
      </c>
      <c r="P72" s="23">
        <v>0</v>
      </c>
      <c r="Q72" s="23">
        <v>0</v>
      </c>
      <c r="R72" s="23">
        <v>40.091954022988503</v>
      </c>
      <c r="S72" s="23">
        <v>3.4022988505747125</v>
      </c>
      <c r="T72" s="23">
        <v>0</v>
      </c>
      <c r="U72" s="23">
        <v>9.8735632183908049</v>
      </c>
      <c r="V72" s="23">
        <v>36.367816091954019</v>
      </c>
      <c r="W72" s="24">
        <v>320</v>
      </c>
      <c r="X72" s="21" t="s">
        <v>186</v>
      </c>
      <c r="Y72" s="27" t="s">
        <v>669</v>
      </c>
      <c r="Z72" s="21" t="s">
        <v>188</v>
      </c>
      <c r="AA72" s="25" t="s">
        <v>690</v>
      </c>
      <c r="AB72" s="21" t="s">
        <v>186</v>
      </c>
      <c r="AC72" s="27" t="s">
        <v>187</v>
      </c>
      <c r="AD72" s="27" t="s">
        <v>188</v>
      </c>
      <c r="AE72" s="34">
        <v>44118</v>
      </c>
    </row>
    <row r="73" spans="1:31" ht="15.5" x14ac:dyDescent="0.35">
      <c r="A73" s="20" t="s">
        <v>426</v>
      </c>
      <c r="B73" s="21" t="s">
        <v>427</v>
      </c>
      <c r="C73" s="21" t="s">
        <v>428</v>
      </c>
      <c r="D73" s="21" t="s">
        <v>293</v>
      </c>
      <c r="E73" s="26">
        <v>17745</v>
      </c>
      <c r="F73" s="21" t="s">
        <v>294</v>
      </c>
      <c r="G73" s="21" t="s">
        <v>254</v>
      </c>
      <c r="H73" s="144" t="s">
        <v>5</v>
      </c>
      <c r="I73" s="22">
        <v>46.2361111111111</v>
      </c>
      <c r="J73" s="23">
        <v>2.4482758620689653</v>
      </c>
      <c r="K73" s="23">
        <v>8.3448275862068968</v>
      </c>
      <c r="L73" s="23">
        <v>19.896551724137932</v>
      </c>
      <c r="M73" s="23">
        <v>21.96551724137931</v>
      </c>
      <c r="N73" s="23">
        <v>48.873563218390814</v>
      </c>
      <c r="O73" s="23">
        <v>3.4942528735632186</v>
      </c>
      <c r="P73" s="23">
        <v>0.28735632183908044</v>
      </c>
      <c r="Q73" s="23">
        <v>0</v>
      </c>
      <c r="R73" s="23">
        <v>30.793103448275858</v>
      </c>
      <c r="S73" s="23">
        <v>6</v>
      </c>
      <c r="T73" s="23">
        <v>3.5632183908045976</v>
      </c>
      <c r="U73" s="23">
        <v>12.298850574712645</v>
      </c>
      <c r="V73" s="23">
        <v>36.057471264367813</v>
      </c>
      <c r="W73" s="24"/>
      <c r="X73" s="21" t="s">
        <v>186</v>
      </c>
      <c r="Y73" s="27" t="s">
        <v>650</v>
      </c>
      <c r="Z73" s="21" t="s">
        <v>305</v>
      </c>
      <c r="AA73" s="25" t="s">
        <v>689</v>
      </c>
      <c r="AB73" s="21" t="s">
        <v>186</v>
      </c>
      <c r="AC73" s="27" t="s">
        <v>650</v>
      </c>
      <c r="AD73" s="27" t="s">
        <v>305</v>
      </c>
      <c r="AE73" s="34">
        <v>44160</v>
      </c>
    </row>
    <row r="74" spans="1:31" ht="15.5" x14ac:dyDescent="0.35">
      <c r="A74" s="20" t="s">
        <v>373</v>
      </c>
      <c r="B74" s="21" t="s">
        <v>374</v>
      </c>
      <c r="C74" s="21" t="s">
        <v>375</v>
      </c>
      <c r="D74" s="21" t="s">
        <v>376</v>
      </c>
      <c r="E74" s="26">
        <v>49014</v>
      </c>
      <c r="F74" s="21" t="s">
        <v>371</v>
      </c>
      <c r="G74" s="21" t="s">
        <v>210</v>
      </c>
      <c r="H74" s="144" t="s">
        <v>185</v>
      </c>
      <c r="I74" s="22">
        <v>35.566371681415902</v>
      </c>
      <c r="J74" s="23">
        <v>7.126436781609196</v>
      </c>
      <c r="K74" s="23">
        <v>12.758620689655176</v>
      </c>
      <c r="L74" s="23">
        <v>17.931034482758623</v>
      </c>
      <c r="M74" s="23">
        <v>13.367816091954023</v>
      </c>
      <c r="N74" s="23">
        <v>40.402298850574702</v>
      </c>
      <c r="O74" s="23">
        <v>8.6896551724137936</v>
      </c>
      <c r="P74" s="23">
        <v>1.3103448275862069</v>
      </c>
      <c r="Q74" s="23">
        <v>0.7816091954022989</v>
      </c>
      <c r="R74" s="23">
        <v>22.540229885057471</v>
      </c>
      <c r="S74" s="23">
        <v>10.413793103448278</v>
      </c>
      <c r="T74" s="23">
        <v>4.6091954022988508</v>
      </c>
      <c r="U74" s="23">
        <v>13.62068965517242</v>
      </c>
      <c r="V74" s="23">
        <v>19.816091954022991</v>
      </c>
      <c r="W74" s="24">
        <v>75</v>
      </c>
      <c r="X74" s="21" t="s">
        <v>186</v>
      </c>
      <c r="Y74" s="27" t="s">
        <v>650</v>
      </c>
      <c r="Z74" s="21" t="s">
        <v>305</v>
      </c>
      <c r="AA74" s="25" t="s">
        <v>688</v>
      </c>
      <c r="AB74" s="21" t="s">
        <v>186</v>
      </c>
      <c r="AC74" s="27" t="s">
        <v>291</v>
      </c>
      <c r="AD74" s="27" t="s">
        <v>305</v>
      </c>
      <c r="AE74" s="34">
        <v>43895</v>
      </c>
    </row>
    <row r="75" spans="1:31" ht="15.5" x14ac:dyDescent="0.35">
      <c r="A75" s="20" t="s">
        <v>12</v>
      </c>
      <c r="B75" s="21" t="s">
        <v>317</v>
      </c>
      <c r="C75" s="21" t="s">
        <v>318</v>
      </c>
      <c r="D75" s="21" t="s">
        <v>213</v>
      </c>
      <c r="E75" s="26">
        <v>85232</v>
      </c>
      <c r="F75" s="21" t="s">
        <v>214</v>
      </c>
      <c r="G75" s="21" t="s">
        <v>336</v>
      </c>
      <c r="H75" s="144" t="s">
        <v>5</v>
      </c>
      <c r="I75" s="22">
        <v>1.38814913448735</v>
      </c>
      <c r="J75" s="23">
        <v>29.804597701150094</v>
      </c>
      <c r="K75" s="23">
        <v>7.586206896551702</v>
      </c>
      <c r="L75" s="23">
        <v>6.8735632183907915</v>
      </c>
      <c r="M75" s="23">
        <v>4.7356321839080513</v>
      </c>
      <c r="N75" s="23">
        <v>15.367816091953893</v>
      </c>
      <c r="O75" s="23">
        <v>26.758620689655501</v>
      </c>
      <c r="P75" s="23">
        <v>1.0114942528735631</v>
      </c>
      <c r="Q75" s="23">
        <v>5.8620689655172038</v>
      </c>
      <c r="R75" s="23">
        <v>4.1609195402298953</v>
      </c>
      <c r="S75" s="23">
        <v>1.2758620689655176</v>
      </c>
      <c r="T75" s="23">
        <v>0.88505747126436707</v>
      </c>
      <c r="U75" s="23">
        <v>42.678160919539998</v>
      </c>
      <c r="V75" s="23">
        <v>3.2183908045977048</v>
      </c>
      <c r="W75" s="24"/>
      <c r="X75" s="21" t="s">
        <v>211</v>
      </c>
      <c r="Y75" s="27"/>
      <c r="Z75" s="21"/>
      <c r="AA75" s="25"/>
      <c r="AB75" s="21" t="s">
        <v>211</v>
      </c>
      <c r="AC75" s="27"/>
      <c r="AD75" s="27"/>
      <c r="AE75" s="34"/>
    </row>
    <row r="76" spans="1:31" ht="15.5" x14ac:dyDescent="0.35">
      <c r="A76" s="20" t="s">
        <v>443</v>
      </c>
      <c r="B76" s="21" t="s">
        <v>444</v>
      </c>
      <c r="C76" s="21" t="s">
        <v>445</v>
      </c>
      <c r="D76" s="21" t="s">
        <v>329</v>
      </c>
      <c r="E76" s="26">
        <v>56201</v>
      </c>
      <c r="F76" s="21" t="s">
        <v>330</v>
      </c>
      <c r="G76" s="21" t="s">
        <v>210</v>
      </c>
      <c r="H76" s="144" t="s">
        <v>185</v>
      </c>
      <c r="I76" s="22">
        <v>109.82692307692299</v>
      </c>
      <c r="J76" s="23">
        <v>4.7241379310344822</v>
      </c>
      <c r="K76" s="23">
        <v>4.4367816091954024</v>
      </c>
      <c r="L76" s="23">
        <v>26.96551724137931</v>
      </c>
      <c r="M76" s="23">
        <v>12.494252873563218</v>
      </c>
      <c r="N76" s="23">
        <v>34.241379310344826</v>
      </c>
      <c r="O76" s="23">
        <v>6.8850574712643713</v>
      </c>
      <c r="P76" s="23">
        <v>6.2413793103448274</v>
      </c>
      <c r="Q76" s="23">
        <v>1.2528735632183907</v>
      </c>
      <c r="R76" s="23">
        <v>28.114942528735629</v>
      </c>
      <c r="S76" s="23">
        <v>4.7241379310344822</v>
      </c>
      <c r="T76" s="23">
        <v>0.22988505747126436</v>
      </c>
      <c r="U76" s="23">
        <v>15.55172413793103</v>
      </c>
      <c r="V76" s="23">
        <v>32.160919540229891</v>
      </c>
      <c r="W76" s="24"/>
      <c r="X76" s="21" t="s">
        <v>186</v>
      </c>
      <c r="Y76" s="27" t="s">
        <v>291</v>
      </c>
      <c r="Z76" s="21"/>
      <c r="AA76" s="25" t="s">
        <v>687</v>
      </c>
      <c r="AB76" s="21" t="s">
        <v>186</v>
      </c>
      <c r="AC76" s="27" t="s">
        <v>291</v>
      </c>
      <c r="AD76" s="27" t="s">
        <v>305</v>
      </c>
      <c r="AE76" s="34">
        <v>43657</v>
      </c>
    </row>
    <row r="77" spans="1:31" ht="15.5" x14ac:dyDescent="0.35">
      <c r="A77" s="20" t="s">
        <v>440</v>
      </c>
      <c r="B77" s="21" t="s">
        <v>441</v>
      </c>
      <c r="C77" s="21" t="s">
        <v>442</v>
      </c>
      <c r="D77" s="21" t="s">
        <v>213</v>
      </c>
      <c r="E77" s="26">
        <v>85349</v>
      </c>
      <c r="F77" s="21" t="s">
        <v>226</v>
      </c>
      <c r="G77" s="21" t="s">
        <v>210</v>
      </c>
      <c r="H77" s="144" t="s">
        <v>185</v>
      </c>
      <c r="I77" s="22">
        <v>9.6666666666666696</v>
      </c>
      <c r="J77" s="23">
        <v>46.459770114942636</v>
      </c>
      <c r="K77" s="23">
        <v>0.87356321839080375</v>
      </c>
      <c r="L77" s="23">
        <v>1.1494252873563218E-2</v>
      </c>
      <c r="M77" s="23">
        <v>9.1954022988505746E-2</v>
      </c>
      <c r="N77" s="23">
        <v>0.25287356321839083</v>
      </c>
      <c r="O77" s="23">
        <v>28.425287356321782</v>
      </c>
      <c r="P77" s="23">
        <v>0.31034482758620691</v>
      </c>
      <c r="Q77" s="23">
        <v>18.448275862068918</v>
      </c>
      <c r="R77" s="23">
        <v>8.0459770114942528E-2</v>
      </c>
      <c r="S77" s="23">
        <v>1.1494252873563218E-2</v>
      </c>
      <c r="T77" s="23">
        <v>0</v>
      </c>
      <c r="U77" s="23">
        <v>47.344827586207103</v>
      </c>
      <c r="V77" s="23">
        <v>0</v>
      </c>
      <c r="W77" s="24">
        <v>100</v>
      </c>
      <c r="X77" s="21" t="s">
        <v>186</v>
      </c>
      <c r="Y77" s="27" t="s">
        <v>650</v>
      </c>
      <c r="Z77" s="21" t="s">
        <v>305</v>
      </c>
      <c r="AA77" s="25" t="s">
        <v>686</v>
      </c>
      <c r="AB77" s="21" t="s">
        <v>186</v>
      </c>
      <c r="AC77" s="27" t="s">
        <v>650</v>
      </c>
      <c r="AD77" s="27" t="s">
        <v>305</v>
      </c>
      <c r="AE77" s="34">
        <v>44160</v>
      </c>
    </row>
    <row r="78" spans="1:31" ht="15.5" x14ac:dyDescent="0.35">
      <c r="A78" s="20" t="s">
        <v>391</v>
      </c>
      <c r="B78" s="21" t="s">
        <v>392</v>
      </c>
      <c r="C78" s="21" t="s">
        <v>393</v>
      </c>
      <c r="D78" s="21" t="s">
        <v>372</v>
      </c>
      <c r="E78" s="26">
        <v>53039</v>
      </c>
      <c r="F78" s="21" t="s">
        <v>36</v>
      </c>
      <c r="G78" s="21" t="s">
        <v>254</v>
      </c>
      <c r="H78" s="144" t="s">
        <v>185</v>
      </c>
      <c r="I78" s="22">
        <v>84.323943661971796</v>
      </c>
      <c r="J78" s="23">
        <v>6.3218390804597702</v>
      </c>
      <c r="K78" s="23">
        <v>1.885057471264368</v>
      </c>
      <c r="L78" s="23">
        <v>12.356321839080456</v>
      </c>
      <c r="M78" s="23">
        <v>24.241379310344833</v>
      </c>
      <c r="N78" s="23">
        <v>37.425287356321846</v>
      </c>
      <c r="O78" s="23">
        <v>7.3793103448275863</v>
      </c>
      <c r="P78" s="23">
        <v>0</v>
      </c>
      <c r="Q78" s="23">
        <v>0</v>
      </c>
      <c r="R78" s="23">
        <v>15.241379310344833</v>
      </c>
      <c r="S78" s="23">
        <v>7.7701149425287355</v>
      </c>
      <c r="T78" s="23">
        <v>5.2183908045977017</v>
      </c>
      <c r="U78" s="23">
        <v>16.574712643678161</v>
      </c>
      <c r="V78" s="23">
        <v>16.471264367816094</v>
      </c>
      <c r="W78" s="24"/>
      <c r="X78" s="21" t="s">
        <v>186</v>
      </c>
      <c r="Y78" s="27" t="s">
        <v>650</v>
      </c>
      <c r="Z78" s="21" t="s">
        <v>305</v>
      </c>
      <c r="AA78" s="25" t="s">
        <v>682</v>
      </c>
      <c r="AB78" s="21" t="s">
        <v>186</v>
      </c>
      <c r="AC78" s="27" t="s">
        <v>291</v>
      </c>
      <c r="AD78" s="27" t="s">
        <v>305</v>
      </c>
      <c r="AE78" s="34">
        <v>44133</v>
      </c>
    </row>
    <row r="79" spans="1:31" ht="15.5" x14ac:dyDescent="0.35">
      <c r="A79" s="20" t="s">
        <v>13</v>
      </c>
      <c r="B79" s="21" t="s">
        <v>437</v>
      </c>
      <c r="C79" s="21" t="s">
        <v>438</v>
      </c>
      <c r="D79" s="21" t="s">
        <v>370</v>
      </c>
      <c r="E79" s="26">
        <v>44883</v>
      </c>
      <c r="F79" s="21" t="s">
        <v>371</v>
      </c>
      <c r="G79" s="21" t="s">
        <v>210</v>
      </c>
      <c r="H79" s="144" t="s">
        <v>185</v>
      </c>
      <c r="I79" s="22">
        <v>100.115384615385</v>
      </c>
      <c r="J79" s="23">
        <v>1.885057471264368</v>
      </c>
      <c r="K79" s="23">
        <v>2.7701149425287355</v>
      </c>
      <c r="L79" s="23">
        <v>17.2183908045977</v>
      </c>
      <c r="M79" s="23">
        <v>16.52873563218391</v>
      </c>
      <c r="N79" s="23">
        <v>30.862068965517238</v>
      </c>
      <c r="O79" s="23">
        <v>3.9425287356321839</v>
      </c>
      <c r="P79" s="23">
        <v>2.5977011494252871</v>
      </c>
      <c r="Q79" s="23">
        <v>1</v>
      </c>
      <c r="R79" s="23">
        <v>22.494252873563219</v>
      </c>
      <c r="S79" s="23">
        <v>4.931034482758621</v>
      </c>
      <c r="T79" s="23">
        <v>2.5287356321839081</v>
      </c>
      <c r="U79" s="23">
        <v>8.4482758620689644</v>
      </c>
      <c r="V79" s="23">
        <v>22.149425287356323</v>
      </c>
      <c r="W79" s="24"/>
      <c r="X79" s="21" t="s">
        <v>186</v>
      </c>
      <c r="Y79" s="27" t="s">
        <v>291</v>
      </c>
      <c r="Z79" s="21" t="s">
        <v>305</v>
      </c>
      <c r="AA79" s="25" t="s">
        <v>685</v>
      </c>
      <c r="AB79" s="21" t="s">
        <v>186</v>
      </c>
      <c r="AC79" s="27" t="s">
        <v>291</v>
      </c>
      <c r="AD79" s="27" t="s">
        <v>305</v>
      </c>
      <c r="AE79" s="34">
        <v>44209</v>
      </c>
    </row>
    <row r="80" spans="1:31" ht="15.5" x14ac:dyDescent="0.35">
      <c r="A80" s="20" t="s">
        <v>360</v>
      </c>
      <c r="B80" s="21" t="s">
        <v>361</v>
      </c>
      <c r="C80" s="21" t="s">
        <v>46</v>
      </c>
      <c r="D80" s="21" t="s">
        <v>362</v>
      </c>
      <c r="E80" s="26">
        <v>89015</v>
      </c>
      <c r="F80" s="21" t="s">
        <v>363</v>
      </c>
      <c r="G80" s="21" t="s">
        <v>254</v>
      </c>
      <c r="H80" s="144" t="s">
        <v>185</v>
      </c>
      <c r="I80" s="22">
        <v>31.671328671328698</v>
      </c>
      <c r="J80" s="23">
        <v>16.19540229885056</v>
      </c>
      <c r="K80" s="23">
        <v>5.1724137931034377</v>
      </c>
      <c r="L80" s="23">
        <v>6.1724137931034493</v>
      </c>
      <c r="M80" s="23">
        <v>6.9655172413793123</v>
      </c>
      <c r="N80" s="23">
        <v>16.149425287356319</v>
      </c>
      <c r="O80" s="23">
        <v>14.839080459770104</v>
      </c>
      <c r="P80" s="23">
        <v>2.5862068965517242</v>
      </c>
      <c r="Q80" s="23">
        <v>0.93103448275862055</v>
      </c>
      <c r="R80" s="23">
        <v>8.5517241379310338</v>
      </c>
      <c r="S80" s="23">
        <v>1.7126436781609196</v>
      </c>
      <c r="T80" s="23">
        <v>1.2183908045977012</v>
      </c>
      <c r="U80" s="23">
        <v>23.022988505747229</v>
      </c>
      <c r="V80" s="23">
        <v>8.7126436781609193</v>
      </c>
      <c r="W80" s="24"/>
      <c r="X80" s="21" t="s">
        <v>186</v>
      </c>
      <c r="Y80" s="27" t="s">
        <v>291</v>
      </c>
      <c r="Z80" s="21" t="s">
        <v>305</v>
      </c>
      <c r="AA80" s="25" t="s">
        <v>684</v>
      </c>
      <c r="AB80" s="21" t="s">
        <v>186</v>
      </c>
      <c r="AC80" s="27" t="s">
        <v>291</v>
      </c>
      <c r="AD80" s="27" t="s">
        <v>305</v>
      </c>
      <c r="AE80" s="34">
        <v>44155</v>
      </c>
    </row>
    <row r="81" spans="1:31" ht="15.5" x14ac:dyDescent="0.35">
      <c r="A81" s="20" t="s">
        <v>384</v>
      </c>
      <c r="B81" s="21" t="s">
        <v>385</v>
      </c>
      <c r="C81" s="21" t="s">
        <v>386</v>
      </c>
      <c r="D81" s="21" t="s">
        <v>346</v>
      </c>
      <c r="E81" s="26">
        <v>60901</v>
      </c>
      <c r="F81" s="21" t="s">
        <v>36</v>
      </c>
      <c r="G81" s="21" t="s">
        <v>254</v>
      </c>
      <c r="H81" s="144" t="s">
        <v>5</v>
      </c>
      <c r="I81" s="22">
        <v>61.438596491228097</v>
      </c>
      <c r="J81" s="23">
        <v>11.770114942528741</v>
      </c>
      <c r="K81" s="23">
        <v>0.63218390804597702</v>
      </c>
      <c r="L81" s="23">
        <v>9.183908045977013</v>
      </c>
      <c r="M81" s="23">
        <v>12.620689655172409</v>
      </c>
      <c r="N81" s="23">
        <v>19.988505747126432</v>
      </c>
      <c r="O81" s="23">
        <v>14.218390804597705</v>
      </c>
      <c r="P81" s="23">
        <v>0</v>
      </c>
      <c r="Q81" s="23">
        <v>0</v>
      </c>
      <c r="R81" s="23">
        <v>9.8505747126436773</v>
      </c>
      <c r="S81" s="23">
        <v>4.8390804597701145</v>
      </c>
      <c r="T81" s="23">
        <v>1.1379310344827589</v>
      </c>
      <c r="U81" s="23">
        <v>18.379310344827594</v>
      </c>
      <c r="V81" s="23">
        <v>6.7816091954022992</v>
      </c>
      <c r="W81" s="24"/>
      <c r="X81" s="21" t="s">
        <v>186</v>
      </c>
      <c r="Y81" s="27" t="s">
        <v>291</v>
      </c>
      <c r="Z81" s="21" t="s">
        <v>305</v>
      </c>
      <c r="AA81" s="25" t="s">
        <v>683</v>
      </c>
      <c r="AB81" s="21" t="s">
        <v>186</v>
      </c>
      <c r="AC81" s="27" t="s">
        <v>291</v>
      </c>
      <c r="AD81" s="27" t="s">
        <v>305</v>
      </c>
      <c r="AE81" s="34">
        <v>44160</v>
      </c>
    </row>
    <row r="82" spans="1:31" ht="15.5" x14ac:dyDescent="0.35">
      <c r="A82" s="20" t="s">
        <v>446</v>
      </c>
      <c r="B82" s="21" t="s">
        <v>447</v>
      </c>
      <c r="C82" s="21" t="s">
        <v>448</v>
      </c>
      <c r="D82" s="21" t="s">
        <v>329</v>
      </c>
      <c r="E82" s="26">
        <v>56007</v>
      </c>
      <c r="F82" s="21" t="s">
        <v>330</v>
      </c>
      <c r="G82" s="21" t="s">
        <v>210</v>
      </c>
      <c r="H82" s="144" t="s">
        <v>5</v>
      </c>
      <c r="I82" s="22">
        <v>40.142857142857103</v>
      </c>
      <c r="J82" s="23">
        <v>19.287356321839074</v>
      </c>
      <c r="K82" s="23">
        <v>0.55172413793103448</v>
      </c>
      <c r="L82" s="23">
        <v>11.241379310344826</v>
      </c>
      <c r="M82" s="23">
        <v>1.781609195402299</v>
      </c>
      <c r="N82" s="23">
        <v>10.666666666666664</v>
      </c>
      <c r="O82" s="23">
        <v>22.195402298850571</v>
      </c>
      <c r="P82" s="23">
        <v>0</v>
      </c>
      <c r="Q82" s="23">
        <v>0</v>
      </c>
      <c r="R82" s="23">
        <v>6.9425287356321839</v>
      </c>
      <c r="S82" s="23">
        <v>1.0919540229885056</v>
      </c>
      <c r="T82" s="23">
        <v>6.8965517241379309E-2</v>
      </c>
      <c r="U82" s="23">
        <v>24.758620689655174</v>
      </c>
      <c r="V82" s="23">
        <v>7.4022988505747129</v>
      </c>
      <c r="W82" s="24"/>
      <c r="X82" s="21" t="s">
        <v>186</v>
      </c>
      <c r="Y82" s="27" t="s">
        <v>650</v>
      </c>
      <c r="Z82" s="21"/>
      <c r="AA82" s="25" t="s">
        <v>682</v>
      </c>
      <c r="AB82" s="21" t="s">
        <v>186</v>
      </c>
      <c r="AC82" s="27" t="s">
        <v>291</v>
      </c>
      <c r="AD82" s="27" t="s">
        <v>305</v>
      </c>
      <c r="AE82" s="34">
        <v>44084</v>
      </c>
    </row>
    <row r="83" spans="1:31" ht="15.5" x14ac:dyDescent="0.35">
      <c r="A83" s="20" t="s">
        <v>364</v>
      </c>
      <c r="B83" s="21" t="s">
        <v>365</v>
      </c>
      <c r="C83" s="21" t="s">
        <v>366</v>
      </c>
      <c r="D83" s="21" t="s">
        <v>293</v>
      </c>
      <c r="E83" s="26">
        <v>18428</v>
      </c>
      <c r="F83" s="21" t="s">
        <v>294</v>
      </c>
      <c r="G83" s="21" t="s">
        <v>210</v>
      </c>
      <c r="H83" s="144" t="s">
        <v>5</v>
      </c>
      <c r="I83" s="22">
        <v>58.809523809523803</v>
      </c>
      <c r="J83" s="23">
        <v>5.8275862068965498</v>
      </c>
      <c r="K83" s="23">
        <v>3.6551724137931032</v>
      </c>
      <c r="L83" s="23">
        <v>7.5517241379310365</v>
      </c>
      <c r="M83" s="23">
        <v>12.505747126436779</v>
      </c>
      <c r="N83" s="23">
        <v>25.068965517241377</v>
      </c>
      <c r="O83" s="23">
        <v>4.4712643678160919</v>
      </c>
      <c r="P83" s="23">
        <v>0</v>
      </c>
      <c r="Q83" s="23">
        <v>0</v>
      </c>
      <c r="R83" s="23">
        <v>9.9770114942528725</v>
      </c>
      <c r="S83" s="23">
        <v>6.3448275862068959</v>
      </c>
      <c r="T83" s="23">
        <v>3.367816091954023</v>
      </c>
      <c r="U83" s="23">
        <v>9.8505747126436809</v>
      </c>
      <c r="V83" s="23">
        <v>10.321839080459769</v>
      </c>
      <c r="W83" s="24"/>
      <c r="X83" s="21" t="s">
        <v>186</v>
      </c>
      <c r="Y83" s="27" t="s">
        <v>255</v>
      </c>
      <c r="Z83" s="21" t="s">
        <v>188</v>
      </c>
      <c r="AA83" s="25" t="s">
        <v>681</v>
      </c>
      <c r="AB83" s="21" t="s">
        <v>186</v>
      </c>
      <c r="AC83" s="27" t="s">
        <v>255</v>
      </c>
      <c r="AD83" s="27" t="s">
        <v>188</v>
      </c>
      <c r="AE83" s="34">
        <v>44132</v>
      </c>
    </row>
    <row r="84" spans="1:31" ht="15.5" x14ac:dyDescent="0.35">
      <c r="A84" s="20" t="s">
        <v>21</v>
      </c>
      <c r="B84" s="21" t="s">
        <v>420</v>
      </c>
      <c r="C84" s="21" t="s">
        <v>421</v>
      </c>
      <c r="D84" s="21" t="s">
        <v>376</v>
      </c>
      <c r="E84" s="26">
        <v>48161</v>
      </c>
      <c r="F84" s="21" t="s">
        <v>371</v>
      </c>
      <c r="G84" s="21" t="s">
        <v>210</v>
      </c>
      <c r="H84" s="144" t="s">
        <v>5</v>
      </c>
      <c r="I84" s="22">
        <v>17.5625</v>
      </c>
      <c r="J84" s="23">
        <v>11.390804597701154</v>
      </c>
      <c r="K84" s="23">
        <v>7.2988505747126435</v>
      </c>
      <c r="L84" s="23">
        <v>5.126436781609196</v>
      </c>
      <c r="M84" s="23">
        <v>5.4712643678160919</v>
      </c>
      <c r="N84" s="23">
        <v>18.402298850574713</v>
      </c>
      <c r="O84" s="23">
        <v>10.885057471264371</v>
      </c>
      <c r="P84" s="23">
        <v>0</v>
      </c>
      <c r="Q84" s="23">
        <v>0</v>
      </c>
      <c r="R84" s="23">
        <v>11.609195402298852</v>
      </c>
      <c r="S84" s="23">
        <v>3.4252873563218391</v>
      </c>
      <c r="T84" s="23">
        <v>0.11494252873563218</v>
      </c>
      <c r="U84" s="23">
        <v>14.13793103448276</v>
      </c>
      <c r="V84" s="23">
        <v>10.482758620689657</v>
      </c>
      <c r="W84" s="24"/>
      <c r="X84" s="21" t="s">
        <v>186</v>
      </c>
      <c r="Y84" s="27" t="s">
        <v>650</v>
      </c>
      <c r="Z84" s="21" t="s">
        <v>305</v>
      </c>
      <c r="AA84" s="25" t="s">
        <v>675</v>
      </c>
      <c r="AB84" s="21" t="s">
        <v>186</v>
      </c>
      <c r="AC84" s="27" t="s">
        <v>650</v>
      </c>
      <c r="AD84" s="27" t="s">
        <v>305</v>
      </c>
      <c r="AE84" s="34">
        <v>44195</v>
      </c>
    </row>
    <row r="85" spans="1:31" ht="15.5" x14ac:dyDescent="0.35">
      <c r="A85" s="20" t="s">
        <v>33</v>
      </c>
      <c r="B85" s="21" t="s">
        <v>355</v>
      </c>
      <c r="C85" s="21" t="s">
        <v>356</v>
      </c>
      <c r="D85" s="21" t="s">
        <v>357</v>
      </c>
      <c r="E85" s="26">
        <v>74447</v>
      </c>
      <c r="F85" s="21" t="s">
        <v>272</v>
      </c>
      <c r="G85" s="21" t="s">
        <v>210</v>
      </c>
      <c r="H85" s="144" t="s">
        <v>5</v>
      </c>
      <c r="I85" s="22">
        <v>39.526315789473699</v>
      </c>
      <c r="J85" s="23">
        <v>1.8735632183908049</v>
      </c>
      <c r="K85" s="23">
        <v>4.7011494252873565</v>
      </c>
      <c r="L85" s="23">
        <v>7.6781609195402298</v>
      </c>
      <c r="M85" s="23">
        <v>14.11494252873563</v>
      </c>
      <c r="N85" s="23">
        <v>22.977011494252878</v>
      </c>
      <c r="O85" s="23">
        <v>5.3908045977011492</v>
      </c>
      <c r="P85" s="23">
        <v>0</v>
      </c>
      <c r="Q85" s="23">
        <v>0</v>
      </c>
      <c r="R85" s="23">
        <v>9.068965517241379</v>
      </c>
      <c r="S85" s="23">
        <v>1</v>
      </c>
      <c r="T85" s="23">
        <v>0.93103448275862066</v>
      </c>
      <c r="U85" s="23">
        <v>17.367816091954023</v>
      </c>
      <c r="V85" s="23">
        <v>13.183908045977009</v>
      </c>
      <c r="W85" s="24"/>
      <c r="X85" s="21" t="s">
        <v>186</v>
      </c>
      <c r="Y85" s="27" t="s">
        <v>669</v>
      </c>
      <c r="Z85" s="21" t="s">
        <v>432</v>
      </c>
      <c r="AA85" s="25" t="s">
        <v>671</v>
      </c>
      <c r="AB85" s="21" t="s">
        <v>186</v>
      </c>
      <c r="AC85" s="27" t="s">
        <v>187</v>
      </c>
      <c r="AD85" s="27" t="s">
        <v>188</v>
      </c>
      <c r="AE85" s="34">
        <v>44105</v>
      </c>
    </row>
    <row r="86" spans="1:31" ht="15.5" x14ac:dyDescent="0.35">
      <c r="A86" s="20" t="s">
        <v>410</v>
      </c>
      <c r="B86" s="21" t="s">
        <v>411</v>
      </c>
      <c r="C86" s="21" t="s">
        <v>412</v>
      </c>
      <c r="D86" s="21" t="s">
        <v>413</v>
      </c>
      <c r="E86" s="26">
        <v>3820</v>
      </c>
      <c r="F86" s="21" t="s">
        <v>326</v>
      </c>
      <c r="G86" s="21" t="s">
        <v>210</v>
      </c>
      <c r="H86" s="144" t="s">
        <v>185</v>
      </c>
      <c r="I86" s="22">
        <v>127.789473684211</v>
      </c>
      <c r="J86" s="23">
        <v>0</v>
      </c>
      <c r="K86" s="23">
        <v>3.103448275862069</v>
      </c>
      <c r="L86" s="23">
        <v>7.2298850574712645</v>
      </c>
      <c r="M86" s="23">
        <v>16.931034482758626</v>
      </c>
      <c r="N86" s="23">
        <v>20.425287356321839</v>
      </c>
      <c r="O86" s="23">
        <v>5.2528735632183921</v>
      </c>
      <c r="P86" s="23">
        <v>1.5862068965517242</v>
      </c>
      <c r="Q86" s="23">
        <v>0</v>
      </c>
      <c r="R86" s="23">
        <v>15.7816091954023</v>
      </c>
      <c r="S86" s="23">
        <v>2.5862068965517238</v>
      </c>
      <c r="T86" s="23">
        <v>0.21839080459770116</v>
      </c>
      <c r="U86" s="23">
        <v>8.6781609195402307</v>
      </c>
      <c r="V86" s="23">
        <v>15</v>
      </c>
      <c r="W86" s="24"/>
      <c r="X86" s="21" t="s">
        <v>186</v>
      </c>
      <c r="Y86" s="27" t="s">
        <v>255</v>
      </c>
      <c r="Z86" s="21" t="s">
        <v>188</v>
      </c>
      <c r="AA86" s="25" t="s">
        <v>680</v>
      </c>
      <c r="AB86" s="21" t="s">
        <v>186</v>
      </c>
      <c r="AC86" s="27" t="s">
        <v>255</v>
      </c>
      <c r="AD86" s="27" t="s">
        <v>188</v>
      </c>
      <c r="AE86" s="34">
        <v>44175</v>
      </c>
    </row>
    <row r="87" spans="1:31" ht="15.5" x14ac:dyDescent="0.35">
      <c r="A87" s="20" t="s">
        <v>679</v>
      </c>
      <c r="B87" s="21" t="s">
        <v>678</v>
      </c>
      <c r="C87" s="21" t="s">
        <v>677</v>
      </c>
      <c r="D87" s="21" t="s">
        <v>39</v>
      </c>
      <c r="E87" s="26">
        <v>21613</v>
      </c>
      <c r="F87" s="21" t="s">
        <v>380</v>
      </c>
      <c r="G87" s="21" t="s">
        <v>210</v>
      </c>
      <c r="H87" s="144" t="s">
        <v>185</v>
      </c>
      <c r="I87" s="22">
        <v>134</v>
      </c>
      <c r="J87" s="23">
        <v>0</v>
      </c>
      <c r="K87" s="23">
        <v>0</v>
      </c>
      <c r="L87" s="23">
        <v>8.0574712643678161</v>
      </c>
      <c r="M87" s="23">
        <v>14.080459770114942</v>
      </c>
      <c r="N87" s="23">
        <v>20.620689655172413</v>
      </c>
      <c r="O87" s="23">
        <v>1.5172413793103448</v>
      </c>
      <c r="P87" s="23">
        <v>0</v>
      </c>
      <c r="Q87" s="23">
        <v>0</v>
      </c>
      <c r="R87" s="23">
        <v>13.149425287356321</v>
      </c>
      <c r="S87" s="23">
        <v>1.7241379310344827</v>
      </c>
      <c r="T87" s="23">
        <v>1.1379310344827587</v>
      </c>
      <c r="U87" s="23">
        <v>6.126436781609196</v>
      </c>
      <c r="V87" s="23">
        <v>8.0229885057471257</v>
      </c>
      <c r="W87" s="24"/>
      <c r="X87" s="21" t="s">
        <v>186</v>
      </c>
      <c r="Y87" s="27" t="s">
        <v>650</v>
      </c>
      <c r="Z87" s="21" t="s">
        <v>305</v>
      </c>
      <c r="AA87" s="25" t="s">
        <v>662</v>
      </c>
      <c r="AB87" s="21" t="s">
        <v>186</v>
      </c>
      <c r="AC87" s="27" t="s">
        <v>291</v>
      </c>
      <c r="AD87" s="27" t="s">
        <v>305</v>
      </c>
      <c r="AE87" s="34">
        <v>43908</v>
      </c>
    </row>
    <row r="88" spans="1:31" ht="15.5" x14ac:dyDescent="0.35">
      <c r="A88" s="20" t="s">
        <v>407</v>
      </c>
      <c r="B88" s="21" t="s">
        <v>408</v>
      </c>
      <c r="C88" s="21" t="s">
        <v>409</v>
      </c>
      <c r="D88" s="21" t="s">
        <v>197</v>
      </c>
      <c r="E88" s="26">
        <v>79521</v>
      </c>
      <c r="F88" s="21" t="s">
        <v>272</v>
      </c>
      <c r="G88" s="21" t="s">
        <v>254</v>
      </c>
      <c r="H88" s="144" t="s">
        <v>185</v>
      </c>
      <c r="I88" s="22">
        <v>16.074766355140198</v>
      </c>
      <c r="J88" s="23">
        <v>16.816091954022994</v>
      </c>
      <c r="K88" s="23">
        <v>4.8390804597701154</v>
      </c>
      <c r="L88" s="23">
        <v>0</v>
      </c>
      <c r="M88" s="23">
        <v>0</v>
      </c>
      <c r="N88" s="23">
        <v>0</v>
      </c>
      <c r="O88" s="23">
        <v>0</v>
      </c>
      <c r="P88" s="23">
        <v>0</v>
      </c>
      <c r="Q88" s="23">
        <v>21.655172413793107</v>
      </c>
      <c r="R88" s="23">
        <v>0</v>
      </c>
      <c r="S88" s="23">
        <v>0</v>
      </c>
      <c r="T88" s="23">
        <v>0</v>
      </c>
      <c r="U88" s="23">
        <v>21.655172413793107</v>
      </c>
      <c r="V88" s="23">
        <v>0</v>
      </c>
      <c r="W88" s="24"/>
      <c r="X88" s="21" t="s">
        <v>186</v>
      </c>
      <c r="Y88" s="27" t="s">
        <v>650</v>
      </c>
      <c r="Z88" s="21" t="s">
        <v>305</v>
      </c>
      <c r="AA88" s="25" t="s">
        <v>676</v>
      </c>
      <c r="AB88" s="21" t="s">
        <v>186</v>
      </c>
      <c r="AC88" s="27" t="s">
        <v>650</v>
      </c>
      <c r="AD88" s="27" t="s">
        <v>305</v>
      </c>
      <c r="AE88" s="34">
        <v>44125</v>
      </c>
    </row>
    <row r="89" spans="1:31" ht="15.5" x14ac:dyDescent="0.35">
      <c r="A89" s="20" t="s">
        <v>377</v>
      </c>
      <c r="B89" s="21" t="s">
        <v>378</v>
      </c>
      <c r="C89" s="21" t="s">
        <v>379</v>
      </c>
      <c r="D89" s="21" t="s">
        <v>39</v>
      </c>
      <c r="E89" s="26">
        <v>21863</v>
      </c>
      <c r="F89" s="21" t="s">
        <v>380</v>
      </c>
      <c r="G89" s="21" t="s">
        <v>210</v>
      </c>
      <c r="H89" s="144" t="s">
        <v>185</v>
      </c>
      <c r="I89" s="22">
        <v>109.538461538462</v>
      </c>
      <c r="J89" s="23">
        <v>0</v>
      </c>
      <c r="K89" s="23">
        <v>0</v>
      </c>
      <c r="L89" s="23">
        <v>4.5632183908045976</v>
      </c>
      <c r="M89" s="23">
        <v>13.218390804597702</v>
      </c>
      <c r="N89" s="23">
        <v>13.701149425287356</v>
      </c>
      <c r="O89" s="23">
        <v>4.0804597701149428</v>
      </c>
      <c r="P89" s="23">
        <v>0</v>
      </c>
      <c r="Q89" s="23">
        <v>0</v>
      </c>
      <c r="R89" s="23">
        <v>9.6781609195402289</v>
      </c>
      <c r="S89" s="23">
        <v>2.5172413793103448</v>
      </c>
      <c r="T89" s="23">
        <v>0.2413793103448276</v>
      </c>
      <c r="U89" s="23">
        <v>5.3448275862068959</v>
      </c>
      <c r="V89" s="23">
        <v>5.8735632183908049</v>
      </c>
      <c r="W89" s="24"/>
      <c r="X89" s="21" t="s">
        <v>186</v>
      </c>
      <c r="Y89" s="27" t="s">
        <v>650</v>
      </c>
      <c r="Z89" s="21" t="s">
        <v>305</v>
      </c>
      <c r="AA89" s="25" t="s">
        <v>675</v>
      </c>
      <c r="AB89" s="21" t="s">
        <v>186</v>
      </c>
      <c r="AC89" s="27" t="s">
        <v>650</v>
      </c>
      <c r="AD89" s="27" t="s">
        <v>305</v>
      </c>
      <c r="AE89" s="34">
        <v>44230</v>
      </c>
    </row>
    <row r="90" spans="1:31" ht="15.5" x14ac:dyDescent="0.35">
      <c r="A90" s="20" t="s">
        <v>44</v>
      </c>
      <c r="B90" s="21" t="s">
        <v>452</v>
      </c>
      <c r="C90" s="21" t="s">
        <v>453</v>
      </c>
      <c r="D90" s="21" t="s">
        <v>370</v>
      </c>
      <c r="E90" s="26">
        <v>44024</v>
      </c>
      <c r="F90" s="21" t="s">
        <v>371</v>
      </c>
      <c r="G90" s="21" t="s">
        <v>254</v>
      </c>
      <c r="H90" s="144" t="s">
        <v>185</v>
      </c>
      <c r="I90" s="22">
        <v>54.1111111111111</v>
      </c>
      <c r="J90" s="23">
        <v>2.9310344827586206</v>
      </c>
      <c r="K90" s="23">
        <v>1.632183908045977</v>
      </c>
      <c r="L90" s="23">
        <v>5.8505747126436782</v>
      </c>
      <c r="M90" s="23">
        <v>6.8965517241379315</v>
      </c>
      <c r="N90" s="23">
        <v>12.735632183908047</v>
      </c>
      <c r="O90" s="23">
        <v>1.7011494252873565</v>
      </c>
      <c r="P90" s="23">
        <v>1.7931034482758621</v>
      </c>
      <c r="Q90" s="23">
        <v>1.0804597701149425</v>
      </c>
      <c r="R90" s="23">
        <v>10.666666666666668</v>
      </c>
      <c r="S90" s="23">
        <v>2.6091954022988508</v>
      </c>
      <c r="T90" s="23">
        <v>1</v>
      </c>
      <c r="U90" s="23">
        <v>3.0344827586206895</v>
      </c>
      <c r="V90" s="23">
        <v>6.1494252873563218</v>
      </c>
      <c r="W90" s="24"/>
      <c r="X90" s="21" t="s">
        <v>186</v>
      </c>
      <c r="Y90" s="27" t="s">
        <v>291</v>
      </c>
      <c r="Z90" s="21" t="s">
        <v>305</v>
      </c>
      <c r="AA90" s="25" t="s">
        <v>674</v>
      </c>
      <c r="AB90" s="21" t="s">
        <v>186</v>
      </c>
      <c r="AC90" s="27" t="s">
        <v>291</v>
      </c>
      <c r="AD90" s="27" t="s">
        <v>305</v>
      </c>
      <c r="AE90" s="34">
        <v>44175</v>
      </c>
    </row>
    <row r="91" spans="1:31" ht="15.5" x14ac:dyDescent="0.35">
      <c r="A91" s="20" t="s">
        <v>416</v>
      </c>
      <c r="B91" s="21" t="s">
        <v>417</v>
      </c>
      <c r="C91" s="21" t="s">
        <v>418</v>
      </c>
      <c r="D91" s="21" t="s">
        <v>419</v>
      </c>
      <c r="E91" s="26">
        <v>68801</v>
      </c>
      <c r="F91" s="21" t="s">
        <v>330</v>
      </c>
      <c r="G91" s="21" t="s">
        <v>210</v>
      </c>
      <c r="H91" s="144" t="s">
        <v>185</v>
      </c>
      <c r="I91" s="22">
        <v>34.724137931034498</v>
      </c>
      <c r="J91" s="23">
        <v>0.59770114942528729</v>
      </c>
      <c r="K91" s="23">
        <v>2.2298850574712641</v>
      </c>
      <c r="L91" s="23">
        <v>5.8850574712643677</v>
      </c>
      <c r="M91" s="23">
        <v>7.666666666666667</v>
      </c>
      <c r="N91" s="23">
        <v>15.379310344827585</v>
      </c>
      <c r="O91" s="23">
        <v>0</v>
      </c>
      <c r="P91" s="23">
        <v>1</v>
      </c>
      <c r="Q91" s="23">
        <v>0</v>
      </c>
      <c r="R91" s="23">
        <v>6.2183908045977017</v>
      </c>
      <c r="S91" s="23">
        <v>1.7011494252873565</v>
      </c>
      <c r="T91" s="23">
        <v>4</v>
      </c>
      <c r="U91" s="23">
        <v>4.4597701149425291</v>
      </c>
      <c r="V91" s="23">
        <v>5.3793103448275872</v>
      </c>
      <c r="W91" s="24"/>
      <c r="X91" s="21" t="s">
        <v>186</v>
      </c>
      <c r="Y91" s="27" t="s">
        <v>650</v>
      </c>
      <c r="Z91" s="21"/>
      <c r="AA91" s="25" t="s">
        <v>673</v>
      </c>
      <c r="AB91" s="21" t="s">
        <v>186</v>
      </c>
      <c r="AC91" s="27" t="s">
        <v>291</v>
      </c>
      <c r="AD91" s="27" t="s">
        <v>305</v>
      </c>
      <c r="AE91" s="34">
        <v>44091</v>
      </c>
    </row>
    <row r="92" spans="1:31" ht="15.5" x14ac:dyDescent="0.35">
      <c r="A92" s="20" t="s">
        <v>434</v>
      </c>
      <c r="B92" s="21" t="s">
        <v>435</v>
      </c>
      <c r="C92" s="21" t="s">
        <v>436</v>
      </c>
      <c r="D92" s="21" t="s">
        <v>376</v>
      </c>
      <c r="E92" s="26">
        <v>48060</v>
      </c>
      <c r="F92" s="21" t="s">
        <v>371</v>
      </c>
      <c r="G92" s="21" t="s">
        <v>210</v>
      </c>
      <c r="H92" s="144" t="s">
        <v>5</v>
      </c>
      <c r="I92" s="22">
        <v>97.136363636363598</v>
      </c>
      <c r="J92" s="23">
        <v>3.9080459770114944</v>
      </c>
      <c r="K92" s="23">
        <v>2.735632183908046</v>
      </c>
      <c r="L92" s="23">
        <v>5</v>
      </c>
      <c r="M92" s="23">
        <v>2.4367816091954024</v>
      </c>
      <c r="N92" s="23">
        <v>11.448275862068964</v>
      </c>
      <c r="O92" s="23">
        <v>2.6321839080459775</v>
      </c>
      <c r="P92" s="23">
        <v>0</v>
      </c>
      <c r="Q92" s="23">
        <v>0</v>
      </c>
      <c r="R92" s="23">
        <v>8.068965517241379</v>
      </c>
      <c r="S92" s="23">
        <v>0</v>
      </c>
      <c r="T92" s="23">
        <v>1.2068965517241379</v>
      </c>
      <c r="U92" s="23">
        <v>4.804597701149425</v>
      </c>
      <c r="V92" s="23">
        <v>7.6436781609195394</v>
      </c>
      <c r="W92" s="24"/>
      <c r="X92" s="21" t="s">
        <v>186</v>
      </c>
      <c r="Y92" s="27" t="s">
        <v>255</v>
      </c>
      <c r="Z92" s="21" t="s">
        <v>188</v>
      </c>
      <c r="AA92" s="25" t="s">
        <v>672</v>
      </c>
      <c r="AB92" s="21" t="s">
        <v>186</v>
      </c>
      <c r="AC92" s="27" t="s">
        <v>255</v>
      </c>
      <c r="AD92" s="27" t="s">
        <v>188</v>
      </c>
      <c r="AE92" s="34">
        <v>43769</v>
      </c>
    </row>
    <row r="93" spans="1:31" ht="15.5" x14ac:dyDescent="0.35">
      <c r="A93" s="20" t="s">
        <v>19</v>
      </c>
      <c r="B93" s="21" t="s">
        <v>327</v>
      </c>
      <c r="C93" s="21" t="s">
        <v>328</v>
      </c>
      <c r="D93" s="21" t="s">
        <v>329</v>
      </c>
      <c r="E93" s="26">
        <v>55330</v>
      </c>
      <c r="F93" s="21" t="s">
        <v>330</v>
      </c>
      <c r="G93" s="21" t="s">
        <v>210</v>
      </c>
      <c r="H93" s="144" t="s">
        <v>185</v>
      </c>
      <c r="I93" s="22">
        <v>159.17857142857099</v>
      </c>
      <c r="J93" s="23">
        <v>3.4482758620689655E-2</v>
      </c>
      <c r="K93" s="23">
        <v>1.4597701149425286</v>
      </c>
      <c r="L93" s="23">
        <v>7.8390804597701145</v>
      </c>
      <c r="M93" s="23">
        <v>3.8850574712643677</v>
      </c>
      <c r="N93" s="23">
        <v>11.344827586206897</v>
      </c>
      <c r="O93" s="23">
        <v>1.4252873563218391</v>
      </c>
      <c r="P93" s="23">
        <v>0.44827586206896552</v>
      </c>
      <c r="Q93" s="23">
        <v>0</v>
      </c>
      <c r="R93" s="23">
        <v>5.1034482758620694</v>
      </c>
      <c r="S93" s="23">
        <v>1.103448275862069</v>
      </c>
      <c r="T93" s="23">
        <v>0.39080459770114945</v>
      </c>
      <c r="U93" s="23">
        <v>6.6206896551724128</v>
      </c>
      <c r="V93" s="23">
        <v>5.7241379310344831</v>
      </c>
      <c r="W93" s="24"/>
      <c r="X93" s="21" t="s">
        <v>186</v>
      </c>
      <c r="Y93" s="27" t="s">
        <v>650</v>
      </c>
      <c r="Z93" s="21"/>
      <c r="AA93" s="25" t="s">
        <v>671</v>
      </c>
      <c r="AB93" s="21" t="s">
        <v>186</v>
      </c>
      <c r="AC93" s="27" t="s">
        <v>650</v>
      </c>
      <c r="AD93" s="27" t="s">
        <v>305</v>
      </c>
      <c r="AE93" s="34">
        <v>44217</v>
      </c>
    </row>
    <row r="94" spans="1:31" ht="15.5" x14ac:dyDescent="0.35">
      <c r="A94" s="20" t="s">
        <v>454</v>
      </c>
      <c r="B94" s="21" t="s">
        <v>455</v>
      </c>
      <c r="C94" s="21" t="s">
        <v>456</v>
      </c>
      <c r="D94" s="21" t="s">
        <v>457</v>
      </c>
      <c r="E94" s="26">
        <v>27253</v>
      </c>
      <c r="F94" s="21" t="s">
        <v>194</v>
      </c>
      <c r="G94" s="21" t="s">
        <v>210</v>
      </c>
      <c r="H94" s="144" t="s">
        <v>185</v>
      </c>
      <c r="I94" s="22">
        <v>6.0425531914893602</v>
      </c>
      <c r="J94" s="23">
        <v>0.32183908045977005</v>
      </c>
      <c r="K94" s="23">
        <v>0.66666666666666641</v>
      </c>
      <c r="L94" s="23">
        <v>5.7356321839080469</v>
      </c>
      <c r="M94" s="23">
        <v>6.4827586206896557</v>
      </c>
      <c r="N94" s="23">
        <v>11.896551724137934</v>
      </c>
      <c r="O94" s="23">
        <v>1.2873563218390804</v>
      </c>
      <c r="P94" s="23">
        <v>0</v>
      </c>
      <c r="Q94" s="23">
        <v>2.2988505747126436E-2</v>
      </c>
      <c r="R94" s="23">
        <v>0.85057471264367823</v>
      </c>
      <c r="S94" s="23">
        <v>0</v>
      </c>
      <c r="T94" s="23">
        <v>5.7471264367816091E-2</v>
      </c>
      <c r="U94" s="23">
        <v>12.298850574712645</v>
      </c>
      <c r="V94" s="23">
        <v>3.9425287356321861</v>
      </c>
      <c r="W94" s="24">
        <v>50</v>
      </c>
      <c r="X94" s="21" t="s">
        <v>186</v>
      </c>
      <c r="Y94" s="27" t="s">
        <v>291</v>
      </c>
      <c r="Z94" s="21" t="s">
        <v>305</v>
      </c>
      <c r="AA94" s="25" t="s">
        <v>670</v>
      </c>
      <c r="AB94" s="21" t="s">
        <v>186</v>
      </c>
      <c r="AC94" s="27" t="s">
        <v>291</v>
      </c>
      <c r="AD94" s="27" t="s">
        <v>305</v>
      </c>
      <c r="AE94" s="34">
        <v>44204</v>
      </c>
    </row>
    <row r="95" spans="1:31" ht="15.5" x14ac:dyDescent="0.35">
      <c r="A95" s="20" t="s">
        <v>275</v>
      </c>
      <c r="B95" s="21" t="s">
        <v>276</v>
      </c>
      <c r="C95" s="21" t="s">
        <v>277</v>
      </c>
      <c r="D95" s="21" t="s">
        <v>278</v>
      </c>
      <c r="E95" s="26">
        <v>23901</v>
      </c>
      <c r="F95" s="21" t="s">
        <v>279</v>
      </c>
      <c r="G95" s="21" t="s">
        <v>184</v>
      </c>
      <c r="H95" s="144" t="s">
        <v>5</v>
      </c>
      <c r="I95" s="22"/>
      <c r="J95" s="23">
        <v>0</v>
      </c>
      <c r="K95" s="23">
        <v>0</v>
      </c>
      <c r="L95" s="23">
        <v>5</v>
      </c>
      <c r="M95" s="23">
        <v>8</v>
      </c>
      <c r="N95" s="23">
        <v>13</v>
      </c>
      <c r="O95" s="23">
        <v>0</v>
      </c>
      <c r="P95" s="23">
        <v>0</v>
      </c>
      <c r="Q95" s="23">
        <v>0</v>
      </c>
      <c r="R95" s="23">
        <v>10</v>
      </c>
      <c r="S95" s="23">
        <v>3</v>
      </c>
      <c r="T95" s="23">
        <v>0</v>
      </c>
      <c r="U95" s="23">
        <v>0</v>
      </c>
      <c r="V95" s="23">
        <v>3</v>
      </c>
      <c r="W95" s="24">
        <v>500</v>
      </c>
      <c r="X95" s="21" t="s">
        <v>186</v>
      </c>
      <c r="Y95" s="27" t="s">
        <v>669</v>
      </c>
      <c r="Z95" s="21" t="s">
        <v>188</v>
      </c>
      <c r="AA95" s="25" t="s">
        <v>667</v>
      </c>
      <c r="AB95" s="21" t="s">
        <v>186</v>
      </c>
      <c r="AC95" s="27" t="s">
        <v>187</v>
      </c>
      <c r="AD95" s="27" t="s">
        <v>188</v>
      </c>
      <c r="AE95" s="34">
        <v>43888</v>
      </c>
    </row>
    <row r="96" spans="1:31" ht="15.5" x14ac:dyDescent="0.35">
      <c r="A96" s="20" t="s">
        <v>463</v>
      </c>
      <c r="B96" s="21" t="s">
        <v>464</v>
      </c>
      <c r="C96" s="21" t="s">
        <v>465</v>
      </c>
      <c r="D96" s="21" t="s">
        <v>433</v>
      </c>
      <c r="E96" s="26">
        <v>50313</v>
      </c>
      <c r="F96" s="21" t="s">
        <v>330</v>
      </c>
      <c r="G96" s="21" t="s">
        <v>254</v>
      </c>
      <c r="H96" s="144" t="s">
        <v>185</v>
      </c>
      <c r="I96" s="22">
        <v>87.8125</v>
      </c>
      <c r="J96" s="23">
        <v>1.2758620689655171</v>
      </c>
      <c r="K96" s="23">
        <v>2.1609195402298851</v>
      </c>
      <c r="L96" s="23">
        <v>3.6436781609195399</v>
      </c>
      <c r="M96" s="23">
        <v>4.4137931034482758</v>
      </c>
      <c r="N96" s="23">
        <v>10.333333333333332</v>
      </c>
      <c r="O96" s="23">
        <v>1.1609195402298851</v>
      </c>
      <c r="P96" s="23">
        <v>0</v>
      </c>
      <c r="Q96" s="23">
        <v>0</v>
      </c>
      <c r="R96" s="23">
        <v>6.5057471264367814</v>
      </c>
      <c r="S96" s="23">
        <v>2.1494252873563218</v>
      </c>
      <c r="T96" s="23">
        <v>0.20689655172413793</v>
      </c>
      <c r="U96" s="23">
        <v>2.632183908045977</v>
      </c>
      <c r="V96" s="23">
        <v>6.5402298850574709</v>
      </c>
      <c r="W96" s="24"/>
      <c r="X96" s="21" t="s">
        <v>186</v>
      </c>
      <c r="Y96" s="27" t="s">
        <v>291</v>
      </c>
      <c r="Z96" s="21"/>
      <c r="AA96" s="25" t="s">
        <v>668</v>
      </c>
      <c r="AB96" s="21" t="s">
        <v>186</v>
      </c>
      <c r="AC96" s="27" t="s">
        <v>291</v>
      </c>
      <c r="AD96" s="27" t="s">
        <v>305</v>
      </c>
      <c r="AE96" s="34">
        <v>43678</v>
      </c>
    </row>
    <row r="97" spans="1:31" ht="15.5" x14ac:dyDescent="0.35">
      <c r="A97" s="20" t="s">
        <v>48</v>
      </c>
      <c r="B97" s="21" t="s">
        <v>358</v>
      </c>
      <c r="C97" s="21" t="s">
        <v>359</v>
      </c>
      <c r="D97" s="21" t="s">
        <v>273</v>
      </c>
      <c r="E97" s="26">
        <v>7601</v>
      </c>
      <c r="F97" s="21" t="s">
        <v>331</v>
      </c>
      <c r="G97" s="21" t="s">
        <v>254</v>
      </c>
      <c r="H97" s="144" t="s">
        <v>185</v>
      </c>
      <c r="I97" s="22">
        <v>310.34782608695701</v>
      </c>
      <c r="J97" s="23">
        <v>0.52873563218390807</v>
      </c>
      <c r="K97" s="23">
        <v>0</v>
      </c>
      <c r="L97" s="23">
        <v>4.1609195402298855</v>
      </c>
      <c r="M97" s="23">
        <v>5.2413793103448274</v>
      </c>
      <c r="N97" s="23">
        <v>7.413793103448274</v>
      </c>
      <c r="O97" s="23">
        <v>2.3793103448275863</v>
      </c>
      <c r="P97" s="23">
        <v>0</v>
      </c>
      <c r="Q97" s="23">
        <v>0.13793103448275862</v>
      </c>
      <c r="R97" s="23">
        <v>0.36781609195402298</v>
      </c>
      <c r="S97" s="23">
        <v>0</v>
      </c>
      <c r="T97" s="23">
        <v>0.8045977011494253</v>
      </c>
      <c r="U97" s="23">
        <v>8.7586206896551708</v>
      </c>
      <c r="V97" s="23">
        <v>5.1609195402298846</v>
      </c>
      <c r="W97" s="24"/>
      <c r="X97" s="21" t="s">
        <v>186</v>
      </c>
      <c r="Y97" s="27" t="s">
        <v>650</v>
      </c>
      <c r="Z97" s="21" t="s">
        <v>305</v>
      </c>
      <c r="AA97" s="25" t="s">
        <v>667</v>
      </c>
      <c r="AB97" s="21" t="s">
        <v>186</v>
      </c>
      <c r="AC97" s="27" t="s">
        <v>291</v>
      </c>
      <c r="AD97" s="27" t="s">
        <v>305</v>
      </c>
      <c r="AE97" s="34">
        <v>43888</v>
      </c>
    </row>
    <row r="98" spans="1:31" ht="15.5" x14ac:dyDescent="0.35">
      <c r="A98" s="20" t="s">
        <v>469</v>
      </c>
      <c r="B98" s="21" t="s">
        <v>470</v>
      </c>
      <c r="C98" s="21" t="s">
        <v>471</v>
      </c>
      <c r="D98" s="21" t="s">
        <v>197</v>
      </c>
      <c r="E98" s="26">
        <v>78380</v>
      </c>
      <c r="F98" s="21" t="s">
        <v>651</v>
      </c>
      <c r="G98" s="21" t="s">
        <v>254</v>
      </c>
      <c r="H98" s="144" t="s">
        <v>5</v>
      </c>
      <c r="I98" s="22">
        <v>3.8925233644859798</v>
      </c>
      <c r="J98" s="23">
        <v>2.6436781609195403</v>
      </c>
      <c r="K98" s="23">
        <v>5.7126436781609256</v>
      </c>
      <c r="L98" s="23">
        <v>1.3563218390804599</v>
      </c>
      <c r="M98" s="23">
        <v>5.7471264367816091E-2</v>
      </c>
      <c r="N98" s="23">
        <v>3.2068965517241388</v>
      </c>
      <c r="O98" s="23">
        <v>4.2643678160919567</v>
      </c>
      <c r="P98" s="23">
        <v>8.0459770114942528E-2</v>
      </c>
      <c r="Q98" s="23">
        <v>2.2183908045977012</v>
      </c>
      <c r="R98" s="23">
        <v>0.50574712643678155</v>
      </c>
      <c r="S98" s="23">
        <v>0.31034482758620685</v>
      </c>
      <c r="T98" s="23">
        <v>0.27586206896551724</v>
      </c>
      <c r="U98" s="23">
        <v>8.6781609195402361</v>
      </c>
      <c r="V98" s="23">
        <v>0.11494252873563218</v>
      </c>
      <c r="W98" s="24"/>
      <c r="X98" s="21" t="s">
        <v>186</v>
      </c>
      <c r="Y98" s="27" t="s">
        <v>255</v>
      </c>
      <c r="Z98" s="21" t="s">
        <v>188</v>
      </c>
      <c r="AA98" s="25" t="s">
        <v>204</v>
      </c>
      <c r="AB98" s="21" t="s">
        <v>186</v>
      </c>
      <c r="AC98" s="27" t="s">
        <v>255</v>
      </c>
      <c r="AD98" s="27" t="s">
        <v>188</v>
      </c>
      <c r="AE98" s="34">
        <v>43475</v>
      </c>
    </row>
    <row r="99" spans="1:31" ht="15.5" x14ac:dyDescent="0.35">
      <c r="A99" s="20" t="s">
        <v>458</v>
      </c>
      <c r="B99" s="21" t="s">
        <v>459</v>
      </c>
      <c r="C99" s="21" t="s">
        <v>460</v>
      </c>
      <c r="D99" s="21" t="s">
        <v>461</v>
      </c>
      <c r="E99" s="26">
        <v>96819</v>
      </c>
      <c r="F99" s="21" t="s">
        <v>321</v>
      </c>
      <c r="G99" s="21" t="s">
        <v>462</v>
      </c>
      <c r="H99" s="144" t="s">
        <v>185</v>
      </c>
      <c r="I99" s="22">
        <v>299</v>
      </c>
      <c r="J99" s="23">
        <v>0</v>
      </c>
      <c r="K99" s="23">
        <v>3.0919540229885056</v>
      </c>
      <c r="L99" s="23">
        <v>0</v>
      </c>
      <c r="M99" s="23">
        <v>6</v>
      </c>
      <c r="N99" s="23">
        <v>7.9425287356321839</v>
      </c>
      <c r="O99" s="23">
        <v>0</v>
      </c>
      <c r="P99" s="23">
        <v>1.1494252873563218</v>
      </c>
      <c r="Q99" s="23">
        <v>0</v>
      </c>
      <c r="R99" s="23">
        <v>9.0919540229885065</v>
      </c>
      <c r="S99" s="23">
        <v>0</v>
      </c>
      <c r="T99" s="23">
        <v>0</v>
      </c>
      <c r="U99" s="23">
        <v>0</v>
      </c>
      <c r="V99" s="23">
        <v>9.0459770114942533</v>
      </c>
      <c r="W99" s="24"/>
      <c r="X99" s="21" t="s">
        <v>211</v>
      </c>
      <c r="Y99" s="27"/>
      <c r="Z99" s="21"/>
      <c r="AA99" s="25"/>
      <c r="AB99" s="21" t="s">
        <v>211</v>
      </c>
      <c r="AC99" s="27"/>
      <c r="AD99" s="27"/>
      <c r="AE99" s="34"/>
    </row>
    <row r="100" spans="1:31" ht="15.5" x14ac:dyDescent="0.35">
      <c r="A100" s="20" t="s">
        <v>489</v>
      </c>
      <c r="B100" s="21" t="s">
        <v>490</v>
      </c>
      <c r="C100" s="21" t="s">
        <v>491</v>
      </c>
      <c r="D100" s="21" t="s">
        <v>419</v>
      </c>
      <c r="E100" s="26">
        <v>68102</v>
      </c>
      <c r="F100" s="21" t="s">
        <v>330</v>
      </c>
      <c r="G100" s="21" t="s">
        <v>210</v>
      </c>
      <c r="H100" s="144" t="s">
        <v>185</v>
      </c>
      <c r="I100" s="22">
        <v>162.666666666667</v>
      </c>
      <c r="J100" s="23">
        <v>0</v>
      </c>
      <c r="K100" s="23">
        <v>0</v>
      </c>
      <c r="L100" s="23">
        <v>1.5747126436781611</v>
      </c>
      <c r="M100" s="23">
        <v>5.7701149425287355</v>
      </c>
      <c r="N100" s="23">
        <v>6.5517241379310347</v>
      </c>
      <c r="O100" s="23">
        <v>0</v>
      </c>
      <c r="P100" s="23">
        <v>0.7931034482758621</v>
      </c>
      <c r="Q100" s="23">
        <v>0</v>
      </c>
      <c r="R100" s="23">
        <v>3.8505747126436782</v>
      </c>
      <c r="S100" s="23">
        <v>0</v>
      </c>
      <c r="T100" s="23">
        <v>0</v>
      </c>
      <c r="U100" s="23">
        <v>3.4942528735632186</v>
      </c>
      <c r="V100" s="23">
        <v>7.0919540229885056</v>
      </c>
      <c r="W100" s="24"/>
      <c r="X100" s="21" t="s">
        <v>186</v>
      </c>
      <c r="Y100" s="27" t="s">
        <v>255</v>
      </c>
      <c r="Z100" s="21" t="s">
        <v>188</v>
      </c>
      <c r="AA100" s="25" t="s">
        <v>253</v>
      </c>
      <c r="AB100" s="21" t="s">
        <v>186</v>
      </c>
      <c r="AC100" s="27" t="s">
        <v>255</v>
      </c>
      <c r="AD100" s="27" t="s">
        <v>188</v>
      </c>
      <c r="AE100" s="34">
        <v>43398</v>
      </c>
    </row>
    <row r="101" spans="1:31" ht="15.5" x14ac:dyDescent="0.35">
      <c r="A101" s="20" t="s">
        <v>508</v>
      </c>
      <c r="B101" s="21" t="s">
        <v>509</v>
      </c>
      <c r="C101" s="21" t="s">
        <v>510</v>
      </c>
      <c r="D101" s="21" t="s">
        <v>511</v>
      </c>
      <c r="E101" s="26">
        <v>96950</v>
      </c>
      <c r="F101" s="21" t="s">
        <v>321</v>
      </c>
      <c r="G101" s="21" t="s">
        <v>254</v>
      </c>
      <c r="H101" s="144" t="s">
        <v>185</v>
      </c>
      <c r="I101" s="22">
        <v>156.5</v>
      </c>
      <c r="J101" s="23">
        <v>9.1954022988505746E-2</v>
      </c>
      <c r="K101" s="23">
        <v>6.1264367816091951</v>
      </c>
      <c r="L101" s="23">
        <v>0</v>
      </c>
      <c r="M101" s="23">
        <v>0.7931034482758621</v>
      </c>
      <c r="N101" s="23">
        <v>6.4482758620689653</v>
      </c>
      <c r="O101" s="23">
        <v>9.1954022988505746E-2</v>
      </c>
      <c r="P101" s="23">
        <v>0.47126436781609193</v>
      </c>
      <c r="Q101" s="23">
        <v>0</v>
      </c>
      <c r="R101" s="23">
        <v>4.8850574712643677</v>
      </c>
      <c r="S101" s="23">
        <v>0.12643678160919541</v>
      </c>
      <c r="T101" s="23">
        <v>0</v>
      </c>
      <c r="U101" s="23">
        <v>2</v>
      </c>
      <c r="V101" s="23">
        <v>6.0574712643678161</v>
      </c>
      <c r="W101" s="24"/>
      <c r="X101" s="21" t="s">
        <v>211</v>
      </c>
      <c r="Y101" s="27"/>
      <c r="Z101" s="21"/>
      <c r="AA101" s="25"/>
      <c r="AB101" s="21" t="s">
        <v>211</v>
      </c>
      <c r="AC101" s="27"/>
      <c r="AD101" s="27"/>
      <c r="AE101" s="34"/>
    </row>
    <row r="102" spans="1:31" ht="15.5" x14ac:dyDescent="0.35">
      <c r="A102" s="20" t="s">
        <v>513</v>
      </c>
      <c r="B102" s="21" t="s">
        <v>514</v>
      </c>
      <c r="C102" s="21" t="s">
        <v>515</v>
      </c>
      <c r="D102" s="21" t="s">
        <v>516</v>
      </c>
      <c r="E102" s="26">
        <v>96910</v>
      </c>
      <c r="F102" s="21" t="s">
        <v>321</v>
      </c>
      <c r="G102" s="21" t="s">
        <v>254</v>
      </c>
      <c r="H102" s="144" t="s">
        <v>185</v>
      </c>
      <c r="I102" s="22">
        <v>233.25</v>
      </c>
      <c r="J102" s="23">
        <v>0</v>
      </c>
      <c r="K102" s="23">
        <v>0</v>
      </c>
      <c r="L102" s="23">
        <v>6.1724137931034484</v>
      </c>
      <c r="M102" s="23">
        <v>0.45977011494252873</v>
      </c>
      <c r="N102" s="23">
        <v>6.6321839080459766</v>
      </c>
      <c r="O102" s="23">
        <v>0</v>
      </c>
      <c r="P102" s="23">
        <v>0</v>
      </c>
      <c r="Q102" s="23">
        <v>0</v>
      </c>
      <c r="R102" s="23">
        <v>5.6321839080459766</v>
      </c>
      <c r="S102" s="23">
        <v>1</v>
      </c>
      <c r="T102" s="23">
        <v>0</v>
      </c>
      <c r="U102" s="23">
        <v>0</v>
      </c>
      <c r="V102" s="23">
        <v>6.6321839080459766</v>
      </c>
      <c r="W102" s="24"/>
      <c r="X102" s="21" t="s">
        <v>211</v>
      </c>
      <c r="Y102" s="27"/>
      <c r="Z102" s="21"/>
      <c r="AA102" s="25"/>
      <c r="AB102" s="21" t="s">
        <v>211</v>
      </c>
      <c r="AC102" s="27"/>
      <c r="AD102" s="27"/>
      <c r="AE102" s="34"/>
    </row>
    <row r="103" spans="1:31" ht="15.5" x14ac:dyDescent="0.35">
      <c r="A103" s="20" t="s">
        <v>484</v>
      </c>
      <c r="B103" s="21" t="s">
        <v>485</v>
      </c>
      <c r="C103" s="21" t="s">
        <v>486</v>
      </c>
      <c r="D103" s="21" t="s">
        <v>362</v>
      </c>
      <c r="E103" s="26">
        <v>89512</v>
      </c>
      <c r="F103" s="21" t="s">
        <v>363</v>
      </c>
      <c r="G103" s="21" t="s">
        <v>254</v>
      </c>
      <c r="H103" s="144" t="s">
        <v>185</v>
      </c>
      <c r="I103" s="22">
        <v>13.3333333333333</v>
      </c>
      <c r="J103" s="23">
        <v>0.54022988505747127</v>
      </c>
      <c r="K103" s="23">
        <v>0.31034482758620691</v>
      </c>
      <c r="L103" s="23">
        <v>1.0114942528735631</v>
      </c>
      <c r="M103" s="23">
        <v>3.7931034482758621</v>
      </c>
      <c r="N103" s="23">
        <v>5.1149425287356332</v>
      </c>
      <c r="O103" s="23">
        <v>0.54022988505747127</v>
      </c>
      <c r="P103" s="23">
        <v>0</v>
      </c>
      <c r="Q103" s="23">
        <v>0</v>
      </c>
      <c r="R103" s="23">
        <v>1.9885057471264369</v>
      </c>
      <c r="S103" s="23">
        <v>0</v>
      </c>
      <c r="T103" s="23">
        <v>5.7471264367816091E-2</v>
      </c>
      <c r="U103" s="23">
        <v>3.6091954022988508</v>
      </c>
      <c r="V103" s="23">
        <v>3.0804597701149419</v>
      </c>
      <c r="W103" s="24"/>
      <c r="X103" s="21" t="s">
        <v>186</v>
      </c>
      <c r="Y103" s="27" t="s">
        <v>291</v>
      </c>
      <c r="Z103" s="21" t="s">
        <v>305</v>
      </c>
      <c r="AA103" s="25" t="s">
        <v>666</v>
      </c>
      <c r="AB103" s="21" t="s">
        <v>186</v>
      </c>
      <c r="AC103" s="27" t="s">
        <v>291</v>
      </c>
      <c r="AD103" s="27" t="s">
        <v>305</v>
      </c>
      <c r="AE103" s="34">
        <v>43342</v>
      </c>
    </row>
    <row r="104" spans="1:31" ht="15.5" x14ac:dyDescent="0.35">
      <c r="A104" s="20" t="s">
        <v>665</v>
      </c>
      <c r="B104" s="21" t="s">
        <v>664</v>
      </c>
      <c r="C104" s="21" t="s">
        <v>663</v>
      </c>
      <c r="D104" s="21" t="s">
        <v>506</v>
      </c>
      <c r="E104" s="26">
        <v>965</v>
      </c>
      <c r="F104" s="21" t="s">
        <v>30</v>
      </c>
      <c r="G104" s="21" t="s">
        <v>336</v>
      </c>
      <c r="H104" s="144" t="s">
        <v>185</v>
      </c>
      <c r="I104" s="22">
        <v>1.8611111111111101</v>
      </c>
      <c r="J104" s="23">
        <v>5.5057471264367823</v>
      </c>
      <c r="K104" s="23">
        <v>4.5977011494252873E-2</v>
      </c>
      <c r="L104" s="23">
        <v>0</v>
      </c>
      <c r="M104" s="23">
        <v>0</v>
      </c>
      <c r="N104" s="23">
        <v>5.7471264367816091E-2</v>
      </c>
      <c r="O104" s="23">
        <v>5.2413793103448283</v>
      </c>
      <c r="P104" s="23">
        <v>0</v>
      </c>
      <c r="Q104" s="23">
        <v>0.25287356321839066</v>
      </c>
      <c r="R104" s="23">
        <v>0</v>
      </c>
      <c r="S104" s="23">
        <v>0</v>
      </c>
      <c r="T104" s="23">
        <v>4.5977011494252873E-2</v>
      </c>
      <c r="U104" s="23">
        <v>5.5057471264367823</v>
      </c>
      <c r="V104" s="23">
        <v>0</v>
      </c>
      <c r="W104" s="24"/>
      <c r="X104" s="21" t="s">
        <v>211</v>
      </c>
      <c r="Y104" s="27"/>
      <c r="Z104" s="21"/>
      <c r="AA104" s="25"/>
      <c r="AB104" s="21" t="s">
        <v>211</v>
      </c>
      <c r="AC104" s="27"/>
      <c r="AD104" s="27"/>
      <c r="AE104" s="34"/>
    </row>
    <row r="105" spans="1:31" ht="15.5" x14ac:dyDescent="0.35">
      <c r="A105" s="20" t="s">
        <v>466</v>
      </c>
      <c r="B105" s="21" t="s">
        <v>467</v>
      </c>
      <c r="C105" s="21" t="s">
        <v>468</v>
      </c>
      <c r="D105" s="21" t="s">
        <v>376</v>
      </c>
      <c r="E105" s="26">
        <v>49783</v>
      </c>
      <c r="F105" s="21" t="s">
        <v>371</v>
      </c>
      <c r="G105" s="21" t="s">
        <v>210</v>
      </c>
      <c r="H105" s="144" t="s">
        <v>185</v>
      </c>
      <c r="I105" s="22">
        <v>37.1111111111111</v>
      </c>
      <c r="J105" s="23">
        <v>2.0114942528735633</v>
      </c>
      <c r="K105" s="23">
        <v>0.47126436781609193</v>
      </c>
      <c r="L105" s="23">
        <v>1.7471264367816093</v>
      </c>
      <c r="M105" s="23">
        <v>1</v>
      </c>
      <c r="N105" s="23">
        <v>3.2183908045977012</v>
      </c>
      <c r="O105" s="23">
        <v>2.0114942528735633</v>
      </c>
      <c r="P105" s="23">
        <v>0</v>
      </c>
      <c r="Q105" s="23">
        <v>0</v>
      </c>
      <c r="R105" s="23">
        <v>2</v>
      </c>
      <c r="S105" s="23">
        <v>0</v>
      </c>
      <c r="T105" s="23">
        <v>0</v>
      </c>
      <c r="U105" s="23">
        <v>3.229885057471265</v>
      </c>
      <c r="V105" s="23">
        <v>2</v>
      </c>
      <c r="W105" s="24"/>
      <c r="X105" s="21" t="s">
        <v>186</v>
      </c>
      <c r="Y105" s="27" t="s">
        <v>650</v>
      </c>
      <c r="Z105" s="21" t="s">
        <v>305</v>
      </c>
      <c r="AA105" s="25" t="s">
        <v>662</v>
      </c>
      <c r="AB105" s="21" t="s">
        <v>186</v>
      </c>
      <c r="AC105" s="27" t="s">
        <v>291</v>
      </c>
      <c r="AD105" s="27" t="s">
        <v>305</v>
      </c>
      <c r="AE105" s="34">
        <v>43552</v>
      </c>
    </row>
    <row r="106" spans="1:31" ht="15.5" x14ac:dyDescent="0.35">
      <c r="A106" s="20" t="s">
        <v>524</v>
      </c>
      <c r="B106" s="21" t="s">
        <v>525</v>
      </c>
      <c r="C106" s="21" t="s">
        <v>526</v>
      </c>
      <c r="D106" s="21" t="s">
        <v>433</v>
      </c>
      <c r="E106" s="26">
        <v>51501</v>
      </c>
      <c r="F106" s="21" t="s">
        <v>330</v>
      </c>
      <c r="G106" s="21" t="s">
        <v>254</v>
      </c>
      <c r="H106" s="144" t="s">
        <v>185</v>
      </c>
      <c r="I106" s="22">
        <v>32.619047619047599</v>
      </c>
      <c r="J106" s="23">
        <v>0</v>
      </c>
      <c r="K106" s="23">
        <v>0.2413793103448276</v>
      </c>
      <c r="L106" s="23">
        <v>2.1609195402298851</v>
      </c>
      <c r="M106" s="23">
        <v>2.7126436781609202</v>
      </c>
      <c r="N106" s="23">
        <v>4.7701149425287355</v>
      </c>
      <c r="O106" s="23">
        <v>0.34482758620689657</v>
      </c>
      <c r="P106" s="23">
        <v>0</v>
      </c>
      <c r="Q106" s="23">
        <v>0</v>
      </c>
      <c r="R106" s="23">
        <v>1.0229885057471264</v>
      </c>
      <c r="S106" s="23">
        <v>0.56321839080459779</v>
      </c>
      <c r="T106" s="23">
        <v>0.36781609195402298</v>
      </c>
      <c r="U106" s="23">
        <v>3.1609195402298855</v>
      </c>
      <c r="V106" s="23">
        <v>2.0919540229885056</v>
      </c>
      <c r="W106" s="24"/>
      <c r="X106" s="21" t="s">
        <v>186</v>
      </c>
      <c r="Y106" s="27" t="s">
        <v>291</v>
      </c>
      <c r="Z106" s="21" t="s">
        <v>305</v>
      </c>
      <c r="AA106" s="25" t="s">
        <v>527</v>
      </c>
      <c r="AB106" s="21" t="s">
        <v>186</v>
      </c>
      <c r="AC106" s="27" t="s">
        <v>291</v>
      </c>
      <c r="AD106" s="27" t="s">
        <v>305</v>
      </c>
      <c r="AE106" s="34">
        <v>42838</v>
      </c>
    </row>
    <row r="107" spans="1:31" ht="15.5" x14ac:dyDescent="0.35">
      <c r="A107" s="20" t="s">
        <v>661</v>
      </c>
      <c r="B107" s="21" t="s">
        <v>660</v>
      </c>
      <c r="C107" s="21" t="s">
        <v>659</v>
      </c>
      <c r="D107" s="21" t="s">
        <v>45</v>
      </c>
      <c r="E107" s="26">
        <v>35447</v>
      </c>
      <c r="F107" s="21" t="s">
        <v>209</v>
      </c>
      <c r="G107" s="21" t="s">
        <v>210</v>
      </c>
      <c r="H107" s="144" t="s">
        <v>185</v>
      </c>
      <c r="I107" s="22">
        <v>5.9322033898305104</v>
      </c>
      <c r="J107" s="23">
        <v>0.19540229885057472</v>
      </c>
      <c r="K107" s="23">
        <v>0.95402298850574685</v>
      </c>
      <c r="L107" s="23">
        <v>3.0689655172413803</v>
      </c>
      <c r="M107" s="23">
        <v>0.47126436781609204</v>
      </c>
      <c r="N107" s="23">
        <v>0.71264367816091956</v>
      </c>
      <c r="O107" s="23">
        <v>1.103448275862069</v>
      </c>
      <c r="P107" s="23">
        <v>2.8735632183908062</v>
      </c>
      <c r="Q107" s="23">
        <v>0</v>
      </c>
      <c r="R107" s="23">
        <v>0.22988505747126436</v>
      </c>
      <c r="S107" s="23">
        <v>0.11494252873563218</v>
      </c>
      <c r="T107" s="23">
        <v>0.12643678160919541</v>
      </c>
      <c r="U107" s="23">
        <v>4.2183908045977025</v>
      </c>
      <c r="V107" s="23">
        <v>1.5287356321839076</v>
      </c>
      <c r="W107" s="24"/>
      <c r="X107" s="21" t="s">
        <v>211</v>
      </c>
      <c r="Y107" s="27"/>
      <c r="Z107" s="21"/>
      <c r="AA107" s="25"/>
      <c r="AB107" s="21" t="s">
        <v>211</v>
      </c>
      <c r="AC107" s="27"/>
      <c r="AD107" s="27"/>
      <c r="AE107" s="34"/>
    </row>
    <row r="108" spans="1:31" ht="15.5" x14ac:dyDescent="0.35">
      <c r="A108" s="20" t="s">
        <v>658</v>
      </c>
      <c r="B108" s="21" t="s">
        <v>657</v>
      </c>
      <c r="C108" s="21" t="s">
        <v>656</v>
      </c>
      <c r="D108" s="21" t="s">
        <v>197</v>
      </c>
      <c r="E108" s="26">
        <v>76040</v>
      </c>
      <c r="F108" s="21" t="s">
        <v>272</v>
      </c>
      <c r="G108" s="21" t="s">
        <v>210</v>
      </c>
      <c r="H108" s="144" t="s">
        <v>185</v>
      </c>
      <c r="I108" s="22">
        <v>1.40357142857143</v>
      </c>
      <c r="J108" s="23">
        <v>3.4597701149425406</v>
      </c>
      <c r="K108" s="23">
        <v>0.43678160919540199</v>
      </c>
      <c r="L108" s="23">
        <v>0.22988505747126436</v>
      </c>
      <c r="M108" s="23">
        <v>0.47126436781609182</v>
      </c>
      <c r="N108" s="23">
        <v>1.9540229885057485</v>
      </c>
      <c r="O108" s="23">
        <v>1.8505747126436791</v>
      </c>
      <c r="P108" s="23">
        <v>0.48275862068965514</v>
      </c>
      <c r="Q108" s="23">
        <v>0.31034482758620668</v>
      </c>
      <c r="R108" s="23">
        <v>0.16091954022988508</v>
      </c>
      <c r="S108" s="23">
        <v>0.10344827586206896</v>
      </c>
      <c r="T108" s="23">
        <v>4.5977011494252873E-2</v>
      </c>
      <c r="U108" s="23">
        <v>4.2873563218390958</v>
      </c>
      <c r="V108" s="23">
        <v>0.11494252873563218</v>
      </c>
      <c r="W108" s="24"/>
      <c r="X108" s="21" t="s">
        <v>478</v>
      </c>
      <c r="Y108" s="27" t="s">
        <v>291</v>
      </c>
      <c r="Z108" s="21" t="s">
        <v>305</v>
      </c>
      <c r="AA108" s="25" t="s">
        <v>655</v>
      </c>
      <c r="AB108" s="21" t="s">
        <v>478</v>
      </c>
      <c r="AC108" s="27" t="s">
        <v>291</v>
      </c>
      <c r="AD108" s="27" t="s">
        <v>305</v>
      </c>
      <c r="AE108" s="34">
        <v>42613</v>
      </c>
    </row>
    <row r="109" spans="1:31" ht="15.5" x14ac:dyDescent="0.35">
      <c r="A109" s="20" t="s">
        <v>541</v>
      </c>
      <c r="B109" s="21" t="s">
        <v>542</v>
      </c>
      <c r="C109" s="21" t="s">
        <v>543</v>
      </c>
      <c r="D109" s="21" t="s">
        <v>293</v>
      </c>
      <c r="E109" s="26">
        <v>15001</v>
      </c>
      <c r="F109" s="21" t="s">
        <v>294</v>
      </c>
      <c r="G109" s="21" t="s">
        <v>254</v>
      </c>
      <c r="H109" s="144" t="s">
        <v>185</v>
      </c>
      <c r="I109" s="22">
        <v>10.171428571428599</v>
      </c>
      <c r="J109" s="23">
        <v>0</v>
      </c>
      <c r="K109" s="23">
        <v>0.52873563218390807</v>
      </c>
      <c r="L109" s="23">
        <v>2.7011494252873565</v>
      </c>
      <c r="M109" s="23">
        <v>0.75862068965517238</v>
      </c>
      <c r="N109" s="23">
        <v>3.2988505747126435</v>
      </c>
      <c r="O109" s="23">
        <v>0.32183908045977011</v>
      </c>
      <c r="P109" s="23">
        <v>0.36781609195402298</v>
      </c>
      <c r="Q109" s="23">
        <v>0</v>
      </c>
      <c r="R109" s="23">
        <v>0.48275862068965514</v>
      </c>
      <c r="S109" s="23">
        <v>9.1954022988505746E-2</v>
      </c>
      <c r="T109" s="23">
        <v>0</v>
      </c>
      <c r="U109" s="23">
        <v>3.4137931034482758</v>
      </c>
      <c r="V109" s="23">
        <v>1.6436781609195403</v>
      </c>
      <c r="W109" s="24"/>
      <c r="X109" s="21" t="s">
        <v>478</v>
      </c>
      <c r="Y109" s="27" t="s">
        <v>291</v>
      </c>
      <c r="Z109" s="21" t="s">
        <v>305</v>
      </c>
      <c r="AA109" s="25" t="s">
        <v>544</v>
      </c>
      <c r="AB109" s="21" t="s">
        <v>211</v>
      </c>
      <c r="AC109" s="27"/>
      <c r="AD109" s="27"/>
      <c r="AE109" s="34"/>
    </row>
    <row r="110" spans="1:31" ht="15.5" x14ac:dyDescent="0.35">
      <c r="A110" s="20" t="s">
        <v>520</v>
      </c>
      <c r="B110" s="21" t="s">
        <v>521</v>
      </c>
      <c r="C110" s="21" t="s">
        <v>522</v>
      </c>
      <c r="D110" s="21" t="s">
        <v>433</v>
      </c>
      <c r="E110" s="26">
        <v>52401</v>
      </c>
      <c r="F110" s="21" t="s">
        <v>330</v>
      </c>
      <c r="G110" s="21" t="s">
        <v>254</v>
      </c>
      <c r="H110" s="144" t="s">
        <v>185</v>
      </c>
      <c r="I110" s="22">
        <v>27</v>
      </c>
      <c r="J110" s="23">
        <v>0.56321839080459768</v>
      </c>
      <c r="K110" s="23">
        <v>1.9425287356321839</v>
      </c>
      <c r="L110" s="23">
        <v>1</v>
      </c>
      <c r="M110" s="23">
        <v>0.47126436781609193</v>
      </c>
      <c r="N110" s="23">
        <v>2.4137931034482758</v>
      </c>
      <c r="O110" s="23">
        <v>0.56321839080459768</v>
      </c>
      <c r="P110" s="23">
        <v>1</v>
      </c>
      <c r="Q110" s="23">
        <v>0</v>
      </c>
      <c r="R110" s="23">
        <v>2.4252873563218391</v>
      </c>
      <c r="S110" s="23">
        <v>0.70114942528735635</v>
      </c>
      <c r="T110" s="23">
        <v>0</v>
      </c>
      <c r="U110" s="23">
        <v>0.85057471264367812</v>
      </c>
      <c r="V110" s="23">
        <v>0.98850574712643691</v>
      </c>
      <c r="W110" s="24"/>
      <c r="X110" s="21" t="s">
        <v>186</v>
      </c>
      <c r="Y110" s="27" t="s">
        <v>291</v>
      </c>
      <c r="Z110" s="21" t="s">
        <v>305</v>
      </c>
      <c r="AA110" s="25" t="s">
        <v>523</v>
      </c>
      <c r="AB110" s="21" t="s">
        <v>186</v>
      </c>
      <c r="AC110" s="27" t="s">
        <v>291</v>
      </c>
      <c r="AD110" s="27" t="s">
        <v>305</v>
      </c>
      <c r="AE110" s="34">
        <v>43041</v>
      </c>
    </row>
    <row r="111" spans="1:31" ht="15.5" x14ac:dyDescent="0.35">
      <c r="A111" s="20" t="s">
        <v>532</v>
      </c>
      <c r="B111" s="21" t="s">
        <v>533</v>
      </c>
      <c r="C111" s="21" t="s">
        <v>512</v>
      </c>
      <c r="D111" s="21" t="s">
        <v>301</v>
      </c>
      <c r="E111" s="26">
        <v>12180</v>
      </c>
      <c r="F111" s="21" t="s">
        <v>302</v>
      </c>
      <c r="G111" s="21" t="s">
        <v>254</v>
      </c>
      <c r="H111" s="144" t="s">
        <v>185</v>
      </c>
      <c r="I111" s="22">
        <v>57.2222222222222</v>
      </c>
      <c r="J111" s="23">
        <v>1.8045977011494252</v>
      </c>
      <c r="K111" s="23">
        <v>0.81609195402298851</v>
      </c>
      <c r="L111" s="23">
        <v>9.1954022988505746E-2</v>
      </c>
      <c r="M111" s="23">
        <v>0.10344827586206896</v>
      </c>
      <c r="N111" s="23">
        <v>0.13793103448275862</v>
      </c>
      <c r="O111" s="23">
        <v>0.13793103448275862</v>
      </c>
      <c r="P111" s="23">
        <v>2.5402298850574714</v>
      </c>
      <c r="Q111" s="23">
        <v>0</v>
      </c>
      <c r="R111" s="23">
        <v>1.5057471264367817</v>
      </c>
      <c r="S111" s="23">
        <v>0</v>
      </c>
      <c r="T111" s="23">
        <v>1</v>
      </c>
      <c r="U111" s="23">
        <v>0.31034482758620685</v>
      </c>
      <c r="V111" s="23">
        <v>0.91954022988505746</v>
      </c>
      <c r="W111" s="24"/>
      <c r="X111" s="21" t="s">
        <v>211</v>
      </c>
      <c r="Y111" s="27"/>
      <c r="Z111" s="21"/>
      <c r="AA111" s="25"/>
      <c r="AB111" s="21" t="s">
        <v>211</v>
      </c>
      <c r="AC111" s="27"/>
      <c r="AD111" s="27"/>
      <c r="AE111" s="34"/>
    </row>
    <row r="112" spans="1:31" ht="15.5" x14ac:dyDescent="0.35">
      <c r="A112" s="20" t="s">
        <v>492</v>
      </c>
      <c r="B112" s="21" t="s">
        <v>493</v>
      </c>
      <c r="C112" s="21" t="s">
        <v>494</v>
      </c>
      <c r="D112" s="21" t="s">
        <v>283</v>
      </c>
      <c r="E112" s="26">
        <v>34112</v>
      </c>
      <c r="F112" s="21" t="s">
        <v>30</v>
      </c>
      <c r="G112" s="21" t="s">
        <v>210</v>
      </c>
      <c r="H112" s="144" t="s">
        <v>185</v>
      </c>
      <c r="I112" s="22">
        <v>2.4186046511627901</v>
      </c>
      <c r="J112" s="23">
        <v>0.74712643678160884</v>
      </c>
      <c r="K112" s="23">
        <v>0.33333333333333331</v>
      </c>
      <c r="L112" s="23">
        <v>0.83908045977011469</v>
      </c>
      <c r="M112" s="23">
        <v>0.58620689655172398</v>
      </c>
      <c r="N112" s="23">
        <v>1.8275862068965525</v>
      </c>
      <c r="O112" s="23">
        <v>0.50574712643678166</v>
      </c>
      <c r="P112" s="23">
        <v>4.5977011494252873E-2</v>
      </c>
      <c r="Q112" s="23">
        <v>0.12643678160919541</v>
      </c>
      <c r="R112" s="23">
        <v>6.8965517241379309E-2</v>
      </c>
      <c r="S112" s="23">
        <v>8.0459770114942528E-2</v>
      </c>
      <c r="T112" s="23">
        <v>9.1954022988505746E-2</v>
      </c>
      <c r="U112" s="23">
        <v>2.2643678160919549</v>
      </c>
      <c r="V112" s="23">
        <v>0.19540229885057472</v>
      </c>
      <c r="W112" s="24"/>
      <c r="X112" s="21" t="s">
        <v>186</v>
      </c>
      <c r="Y112" s="27" t="s">
        <v>291</v>
      </c>
      <c r="Z112" s="21" t="s">
        <v>322</v>
      </c>
      <c r="AA112" s="25" t="s">
        <v>495</v>
      </c>
      <c r="AB112" s="21" t="s">
        <v>478</v>
      </c>
      <c r="AC112" s="27" t="s">
        <v>291</v>
      </c>
      <c r="AD112" s="27" t="s">
        <v>305</v>
      </c>
      <c r="AE112" s="34">
        <v>43364</v>
      </c>
    </row>
    <row r="113" spans="1:31" ht="15.5" x14ac:dyDescent="0.35">
      <c r="A113" s="20" t="s">
        <v>472</v>
      </c>
      <c r="B113" s="21" t="s">
        <v>473</v>
      </c>
      <c r="C113" s="21" t="s">
        <v>474</v>
      </c>
      <c r="D113" s="21" t="s">
        <v>193</v>
      </c>
      <c r="E113" s="26">
        <v>30250</v>
      </c>
      <c r="F113" s="21" t="s">
        <v>194</v>
      </c>
      <c r="G113" s="21" t="s">
        <v>227</v>
      </c>
      <c r="H113" s="144" t="s">
        <v>185</v>
      </c>
      <c r="I113" s="22">
        <v>2.9552238805970199</v>
      </c>
      <c r="J113" s="23">
        <v>0.16091954022988508</v>
      </c>
      <c r="K113" s="23">
        <v>0.67816091954022972</v>
      </c>
      <c r="L113" s="23">
        <v>1.0804597701149425</v>
      </c>
      <c r="M113" s="23">
        <v>0.58620689655172409</v>
      </c>
      <c r="N113" s="23">
        <v>1.8620689655172422</v>
      </c>
      <c r="O113" s="23">
        <v>0.64367816091954011</v>
      </c>
      <c r="P113" s="23">
        <v>0</v>
      </c>
      <c r="Q113" s="23">
        <v>0</v>
      </c>
      <c r="R113" s="23">
        <v>0.1954022988505747</v>
      </c>
      <c r="S113" s="23">
        <v>0</v>
      </c>
      <c r="T113" s="23">
        <v>8.0459770114942528E-2</v>
      </c>
      <c r="U113" s="23">
        <v>2.2298850574712659</v>
      </c>
      <c r="V113" s="23">
        <v>0.26436781609195403</v>
      </c>
      <c r="W113" s="24"/>
      <c r="X113" s="21" t="s">
        <v>186</v>
      </c>
      <c r="Y113" s="27" t="s">
        <v>650</v>
      </c>
      <c r="Z113" s="21" t="s">
        <v>305</v>
      </c>
      <c r="AA113" s="25" t="s">
        <v>654</v>
      </c>
      <c r="AB113" s="21" t="s">
        <v>186</v>
      </c>
      <c r="AC113" s="27" t="s">
        <v>291</v>
      </c>
      <c r="AD113" s="27" t="s">
        <v>305</v>
      </c>
      <c r="AE113" s="34">
        <v>43804</v>
      </c>
    </row>
    <row r="114" spans="1:31" ht="15.5" x14ac:dyDescent="0.35">
      <c r="A114" s="20" t="s">
        <v>538</v>
      </c>
      <c r="B114" s="21" t="s">
        <v>539</v>
      </c>
      <c r="C114" s="21" t="s">
        <v>537</v>
      </c>
      <c r="D114" s="21" t="s">
        <v>487</v>
      </c>
      <c r="E114" s="26">
        <v>29072</v>
      </c>
      <c r="F114" s="21" t="s">
        <v>194</v>
      </c>
      <c r="G114" s="21" t="s">
        <v>254</v>
      </c>
      <c r="H114" s="144" t="s">
        <v>185</v>
      </c>
      <c r="I114" s="22">
        <v>2.0450450450450499</v>
      </c>
      <c r="J114" s="23">
        <v>0.10344827586206896</v>
      </c>
      <c r="K114" s="23">
        <v>1.2298850574712641</v>
      </c>
      <c r="L114" s="23">
        <v>0.65517241379310331</v>
      </c>
      <c r="M114" s="23">
        <v>0.50574712643678166</v>
      </c>
      <c r="N114" s="23">
        <v>1.9540229885057483</v>
      </c>
      <c r="O114" s="23">
        <v>0.52873563218390807</v>
      </c>
      <c r="P114" s="23">
        <v>1.1494252873563218E-2</v>
      </c>
      <c r="Q114" s="23">
        <v>0</v>
      </c>
      <c r="R114" s="23">
        <v>0</v>
      </c>
      <c r="S114" s="23">
        <v>0</v>
      </c>
      <c r="T114" s="23">
        <v>1.1494252873563218E-2</v>
      </c>
      <c r="U114" s="23">
        <v>2.482758620689657</v>
      </c>
      <c r="V114" s="23">
        <v>0.47126436781609204</v>
      </c>
      <c r="W114" s="24"/>
      <c r="X114" s="21" t="s">
        <v>478</v>
      </c>
      <c r="Y114" s="27" t="s">
        <v>291</v>
      </c>
      <c r="Z114" s="21" t="s">
        <v>305</v>
      </c>
      <c r="AA114" s="25" t="s">
        <v>540</v>
      </c>
      <c r="AB114" s="21" t="s">
        <v>478</v>
      </c>
      <c r="AC114" s="27" t="s">
        <v>291</v>
      </c>
      <c r="AD114" s="27" t="s">
        <v>305</v>
      </c>
      <c r="AE114" s="34">
        <v>42629</v>
      </c>
    </row>
    <row r="115" spans="1:31" ht="15.5" x14ac:dyDescent="0.35">
      <c r="A115" s="20" t="s">
        <v>517</v>
      </c>
      <c r="B115" s="21" t="s">
        <v>518</v>
      </c>
      <c r="C115" s="21" t="s">
        <v>519</v>
      </c>
      <c r="D115" s="21" t="s">
        <v>419</v>
      </c>
      <c r="E115" s="26">
        <v>68949</v>
      </c>
      <c r="F115" s="21" t="s">
        <v>330</v>
      </c>
      <c r="G115" s="21" t="s">
        <v>254</v>
      </c>
      <c r="H115" s="144" t="s">
        <v>185</v>
      </c>
      <c r="I115" s="22">
        <v>204</v>
      </c>
      <c r="J115" s="23">
        <v>0.32183908045977011</v>
      </c>
      <c r="K115" s="23">
        <v>0.32183908045977011</v>
      </c>
      <c r="L115" s="23">
        <v>0.48275862068965519</v>
      </c>
      <c r="M115" s="23">
        <v>1.3103448275862069</v>
      </c>
      <c r="N115" s="23">
        <v>2.4367816091954024</v>
      </c>
      <c r="O115" s="23">
        <v>0</v>
      </c>
      <c r="P115" s="23">
        <v>0</v>
      </c>
      <c r="Q115" s="23">
        <v>0</v>
      </c>
      <c r="R115" s="23">
        <v>0.19540229885057472</v>
      </c>
      <c r="S115" s="23">
        <v>1</v>
      </c>
      <c r="T115" s="23">
        <v>0</v>
      </c>
      <c r="U115" s="23">
        <v>1.2413793103448276</v>
      </c>
      <c r="V115" s="23">
        <v>0.51724137931034486</v>
      </c>
      <c r="W115" s="24"/>
      <c r="X115" s="21" t="s">
        <v>186</v>
      </c>
      <c r="Y115" s="27" t="s">
        <v>291</v>
      </c>
      <c r="Z115" s="21" t="s">
        <v>305</v>
      </c>
      <c r="AA115" s="25" t="s">
        <v>653</v>
      </c>
      <c r="AB115" s="21" t="s">
        <v>186</v>
      </c>
      <c r="AC115" s="27" t="s">
        <v>291</v>
      </c>
      <c r="AD115" s="27" t="s">
        <v>305</v>
      </c>
      <c r="AE115" s="34">
        <v>43664</v>
      </c>
    </row>
    <row r="116" spans="1:31" ht="15.5" x14ac:dyDescent="0.35">
      <c r="A116" s="20" t="s">
        <v>479</v>
      </c>
      <c r="B116" s="21" t="s">
        <v>480</v>
      </c>
      <c r="C116" s="21" t="s">
        <v>481</v>
      </c>
      <c r="D116" s="21" t="s">
        <v>482</v>
      </c>
      <c r="E116" s="26">
        <v>84321</v>
      </c>
      <c r="F116" s="21" t="s">
        <v>363</v>
      </c>
      <c r="G116" s="21" t="s">
        <v>254</v>
      </c>
      <c r="H116" s="144" t="s">
        <v>185</v>
      </c>
      <c r="I116" s="22">
        <v>2.6923076923076898</v>
      </c>
      <c r="J116" s="23">
        <v>2.2988505747126436E-2</v>
      </c>
      <c r="K116" s="23">
        <v>0.79310344827586221</v>
      </c>
      <c r="L116" s="23">
        <v>0.63218390804597691</v>
      </c>
      <c r="M116" s="23">
        <v>0.78160919540229878</v>
      </c>
      <c r="N116" s="23">
        <v>2.0114942528735646</v>
      </c>
      <c r="O116" s="23">
        <v>0.21839080459770113</v>
      </c>
      <c r="P116" s="23">
        <v>0</v>
      </c>
      <c r="Q116" s="23">
        <v>0</v>
      </c>
      <c r="R116" s="23">
        <v>0.63218390804597702</v>
      </c>
      <c r="S116" s="23">
        <v>1.1494252873563218E-2</v>
      </c>
      <c r="T116" s="23">
        <v>5.7471264367816091E-2</v>
      </c>
      <c r="U116" s="23">
        <v>1.5287356321839092</v>
      </c>
      <c r="V116" s="23">
        <v>0.4137931034482758</v>
      </c>
      <c r="W116" s="24"/>
      <c r="X116" s="21" t="s">
        <v>186</v>
      </c>
      <c r="Y116" s="27" t="s">
        <v>291</v>
      </c>
      <c r="Z116" s="21" t="s">
        <v>305</v>
      </c>
      <c r="AA116" s="25" t="s">
        <v>483</v>
      </c>
      <c r="AB116" s="21" t="s">
        <v>186</v>
      </c>
      <c r="AC116" s="27" t="s">
        <v>291</v>
      </c>
      <c r="AD116" s="27" t="s">
        <v>439</v>
      </c>
      <c r="AE116" s="34">
        <v>42810</v>
      </c>
    </row>
    <row r="117" spans="1:31" ht="15.5" x14ac:dyDescent="0.35">
      <c r="A117" s="20" t="s">
        <v>475</v>
      </c>
      <c r="B117" s="21" t="s">
        <v>476</v>
      </c>
      <c r="C117" s="21" t="s">
        <v>477</v>
      </c>
      <c r="D117" s="21" t="s">
        <v>286</v>
      </c>
      <c r="E117" s="26">
        <v>80814</v>
      </c>
      <c r="F117" s="21" t="s">
        <v>287</v>
      </c>
      <c r="G117" s="21" t="s">
        <v>210</v>
      </c>
      <c r="H117" s="144" t="s">
        <v>185</v>
      </c>
      <c r="I117" s="22">
        <v>78.5</v>
      </c>
      <c r="J117" s="23">
        <v>0</v>
      </c>
      <c r="K117" s="23">
        <v>0</v>
      </c>
      <c r="L117" s="23">
        <v>1.8045977011494252</v>
      </c>
      <c r="M117" s="23">
        <v>0.11494252873563218</v>
      </c>
      <c r="N117" s="23">
        <v>1.9195402298850575</v>
      </c>
      <c r="O117" s="23">
        <v>0</v>
      </c>
      <c r="P117" s="23">
        <v>0</v>
      </c>
      <c r="Q117" s="23">
        <v>0</v>
      </c>
      <c r="R117" s="23">
        <v>1</v>
      </c>
      <c r="S117" s="23">
        <v>0</v>
      </c>
      <c r="T117" s="23">
        <v>0</v>
      </c>
      <c r="U117" s="23">
        <v>0.91954022988505746</v>
      </c>
      <c r="V117" s="23">
        <v>1.0459770114942528</v>
      </c>
      <c r="W117" s="24"/>
      <c r="X117" s="21" t="s">
        <v>186</v>
      </c>
      <c r="Y117" s="27" t="s">
        <v>650</v>
      </c>
      <c r="Z117" s="21" t="s">
        <v>305</v>
      </c>
      <c r="AA117" s="25" t="s">
        <v>652</v>
      </c>
      <c r="AB117" s="21" t="s">
        <v>186</v>
      </c>
      <c r="AC117" s="27" t="s">
        <v>650</v>
      </c>
      <c r="AD117" s="27" t="s">
        <v>305</v>
      </c>
      <c r="AE117" s="34">
        <v>44286</v>
      </c>
    </row>
    <row r="118" spans="1:31" ht="15.5" x14ac:dyDescent="0.35">
      <c r="A118" s="20" t="s">
        <v>496</v>
      </c>
      <c r="B118" s="21" t="s">
        <v>497</v>
      </c>
      <c r="C118" s="21" t="s">
        <v>498</v>
      </c>
      <c r="D118" s="21" t="s">
        <v>197</v>
      </c>
      <c r="E118" s="26">
        <v>75202</v>
      </c>
      <c r="F118" s="21" t="s">
        <v>272</v>
      </c>
      <c r="G118" s="21" t="s">
        <v>254</v>
      </c>
      <c r="H118" s="144" t="s">
        <v>185</v>
      </c>
      <c r="I118" s="22">
        <v>1.6419753086419799</v>
      </c>
      <c r="J118" s="23">
        <v>1.5517241379310349</v>
      </c>
      <c r="K118" s="23">
        <v>0</v>
      </c>
      <c r="L118" s="23">
        <v>0</v>
      </c>
      <c r="M118" s="23">
        <v>0</v>
      </c>
      <c r="N118" s="23">
        <v>1.0804597701149421</v>
      </c>
      <c r="O118" s="23">
        <v>0.45977011494252862</v>
      </c>
      <c r="P118" s="23">
        <v>1.1494252873563218E-2</v>
      </c>
      <c r="Q118" s="23">
        <v>0</v>
      </c>
      <c r="R118" s="23">
        <v>2.2988505747126436E-2</v>
      </c>
      <c r="S118" s="23">
        <v>0</v>
      </c>
      <c r="T118" s="23">
        <v>0</v>
      </c>
      <c r="U118" s="23">
        <v>1.5287356321839085</v>
      </c>
      <c r="V118" s="23">
        <v>2.2988505747126436E-2</v>
      </c>
      <c r="W118" s="24"/>
      <c r="X118" s="21" t="s">
        <v>478</v>
      </c>
      <c r="Y118" s="27" t="s">
        <v>291</v>
      </c>
      <c r="Z118" s="21" t="s">
        <v>305</v>
      </c>
      <c r="AA118" s="25" t="s">
        <v>499</v>
      </c>
      <c r="AB118" s="21" t="s">
        <v>211</v>
      </c>
      <c r="AC118" s="27"/>
      <c r="AD118" s="27"/>
      <c r="AE118" s="34"/>
    </row>
    <row r="119" spans="1:31" ht="15.5" x14ac:dyDescent="0.35">
      <c r="A119" s="20" t="s">
        <v>534</v>
      </c>
      <c r="B119" s="21" t="s">
        <v>535</v>
      </c>
      <c r="C119" s="21" t="s">
        <v>536</v>
      </c>
      <c r="D119" s="21" t="s">
        <v>197</v>
      </c>
      <c r="E119" s="26">
        <v>78562</v>
      </c>
      <c r="F119" s="21" t="s">
        <v>651</v>
      </c>
      <c r="G119" s="21" t="s">
        <v>254</v>
      </c>
      <c r="H119" s="144" t="s">
        <v>185</v>
      </c>
      <c r="I119" s="22">
        <v>1.32</v>
      </c>
      <c r="J119" s="23">
        <v>1.1839080459770124</v>
      </c>
      <c r="K119" s="23">
        <v>4.5977011494252873E-2</v>
      </c>
      <c r="L119" s="23">
        <v>0.11494252873563218</v>
      </c>
      <c r="M119" s="23">
        <v>3.4482758620689655E-2</v>
      </c>
      <c r="N119" s="23">
        <v>1.3793103448275881</v>
      </c>
      <c r="O119" s="23">
        <v>0</v>
      </c>
      <c r="P119" s="23">
        <v>0</v>
      </c>
      <c r="Q119" s="23">
        <v>0</v>
      </c>
      <c r="R119" s="23">
        <v>0.1954022988505747</v>
      </c>
      <c r="S119" s="23">
        <v>4.5977011494252873E-2</v>
      </c>
      <c r="T119" s="23">
        <v>0</v>
      </c>
      <c r="U119" s="23">
        <v>1.1379310344827596</v>
      </c>
      <c r="V119" s="23">
        <v>1.1494252873563218E-2</v>
      </c>
      <c r="W119" s="24"/>
      <c r="X119" s="21" t="s">
        <v>186</v>
      </c>
      <c r="Y119" s="27" t="s">
        <v>650</v>
      </c>
      <c r="Z119" s="21"/>
      <c r="AA119" s="25" t="s">
        <v>649</v>
      </c>
      <c r="AB119" s="21" t="s">
        <v>186</v>
      </c>
      <c r="AC119" s="27" t="s">
        <v>291</v>
      </c>
      <c r="AD119" s="27" t="s">
        <v>305</v>
      </c>
      <c r="AE119" s="34">
        <v>44113</v>
      </c>
    </row>
    <row r="120" spans="1:31" ht="15.5" x14ac:dyDescent="0.35">
      <c r="A120" s="20" t="s">
        <v>545</v>
      </c>
      <c r="B120" s="21" t="s">
        <v>546</v>
      </c>
      <c r="C120" s="21" t="s">
        <v>547</v>
      </c>
      <c r="D120" s="21" t="s">
        <v>482</v>
      </c>
      <c r="E120" s="26">
        <v>84119</v>
      </c>
      <c r="F120" s="21" t="s">
        <v>363</v>
      </c>
      <c r="G120" s="21" t="s">
        <v>254</v>
      </c>
      <c r="H120" s="144" t="s">
        <v>185</v>
      </c>
      <c r="I120" s="22">
        <v>1.29487179487179</v>
      </c>
      <c r="J120" s="23">
        <v>3.4482758620689655E-2</v>
      </c>
      <c r="K120" s="23">
        <v>0.14942528735632182</v>
      </c>
      <c r="L120" s="23">
        <v>0.74712643678160884</v>
      </c>
      <c r="M120" s="23">
        <v>0.31034482758620674</v>
      </c>
      <c r="N120" s="23">
        <v>1.0344827586206888</v>
      </c>
      <c r="O120" s="23">
        <v>0.19540229885057475</v>
      </c>
      <c r="P120" s="23">
        <v>1.1494252873563218E-2</v>
      </c>
      <c r="Q120" s="23">
        <v>0</v>
      </c>
      <c r="R120" s="23">
        <v>1.1494252873563218E-2</v>
      </c>
      <c r="S120" s="23">
        <v>0</v>
      </c>
      <c r="T120" s="23">
        <v>2.2988505747126436E-2</v>
      </c>
      <c r="U120" s="23">
        <v>1.2068965517241379</v>
      </c>
      <c r="V120" s="23">
        <v>0.33333333333333315</v>
      </c>
      <c r="W120" s="24"/>
      <c r="X120" s="21" t="s">
        <v>478</v>
      </c>
      <c r="Y120" s="27" t="s">
        <v>291</v>
      </c>
      <c r="Z120" s="21" t="s">
        <v>305</v>
      </c>
      <c r="AA120" s="25" t="s">
        <v>503</v>
      </c>
      <c r="AB120" s="21" t="s">
        <v>478</v>
      </c>
      <c r="AC120" s="27" t="s">
        <v>291</v>
      </c>
      <c r="AD120" s="27" t="s">
        <v>305</v>
      </c>
      <c r="AE120" s="34">
        <v>43041</v>
      </c>
    </row>
    <row r="121" spans="1:31" ht="15.5" x14ac:dyDescent="0.35">
      <c r="A121" s="20" t="s">
        <v>43</v>
      </c>
      <c r="B121" s="21" t="s">
        <v>500</v>
      </c>
      <c r="C121" s="21" t="s">
        <v>501</v>
      </c>
      <c r="D121" s="21" t="s">
        <v>283</v>
      </c>
      <c r="E121" s="26">
        <v>33762</v>
      </c>
      <c r="F121" s="21" t="s">
        <v>30</v>
      </c>
      <c r="G121" s="21" t="s">
        <v>254</v>
      </c>
      <c r="H121" s="144" t="s">
        <v>185</v>
      </c>
      <c r="I121" s="22">
        <v>1.58</v>
      </c>
      <c r="J121" s="23">
        <v>3.4482758620689655E-2</v>
      </c>
      <c r="K121" s="23">
        <v>0.43678160919540221</v>
      </c>
      <c r="L121" s="23">
        <v>0.34482758620689657</v>
      </c>
      <c r="M121" s="23">
        <v>0.11494252873563218</v>
      </c>
      <c r="N121" s="23">
        <v>0.6551724137931032</v>
      </c>
      <c r="O121" s="23">
        <v>0.26436781609195403</v>
      </c>
      <c r="P121" s="23">
        <v>0</v>
      </c>
      <c r="Q121" s="23">
        <v>1.1494252873563218E-2</v>
      </c>
      <c r="R121" s="23">
        <v>3.4482758620689655E-2</v>
      </c>
      <c r="S121" s="23">
        <v>0</v>
      </c>
      <c r="T121" s="23">
        <v>0</v>
      </c>
      <c r="U121" s="23">
        <v>0.89655172413793049</v>
      </c>
      <c r="V121" s="23">
        <v>0.11494252873563218</v>
      </c>
      <c r="W121" s="24"/>
      <c r="X121" s="21" t="s">
        <v>478</v>
      </c>
      <c r="Y121" s="27" t="s">
        <v>291</v>
      </c>
      <c r="Z121" s="21" t="s">
        <v>305</v>
      </c>
      <c r="AA121" s="25" t="s">
        <v>502</v>
      </c>
      <c r="AB121" s="21" t="s">
        <v>478</v>
      </c>
      <c r="AC121" s="27" t="s">
        <v>291</v>
      </c>
      <c r="AD121" s="27" t="s">
        <v>305</v>
      </c>
      <c r="AE121" s="34">
        <v>43019</v>
      </c>
    </row>
    <row r="122" spans="1:31" ht="15.5" x14ac:dyDescent="0.35">
      <c r="A122" s="20" t="s">
        <v>648</v>
      </c>
      <c r="B122" s="21" t="s">
        <v>647</v>
      </c>
      <c r="C122" s="21" t="s">
        <v>646</v>
      </c>
      <c r="D122" s="21" t="s">
        <v>182</v>
      </c>
      <c r="E122" s="26">
        <v>92225</v>
      </c>
      <c r="F122" s="21" t="s">
        <v>183</v>
      </c>
      <c r="G122" s="21" t="s">
        <v>210</v>
      </c>
      <c r="H122" s="144" t="s">
        <v>185</v>
      </c>
      <c r="I122" s="22"/>
      <c r="J122" s="23">
        <v>0</v>
      </c>
      <c r="K122" s="23">
        <v>0</v>
      </c>
      <c r="L122" s="23">
        <v>0</v>
      </c>
      <c r="M122" s="23">
        <v>0.85057471264367812</v>
      </c>
      <c r="N122" s="23">
        <v>0.85057471264367812</v>
      </c>
      <c r="O122" s="23">
        <v>0</v>
      </c>
      <c r="P122" s="23">
        <v>0</v>
      </c>
      <c r="Q122" s="23">
        <v>0</v>
      </c>
      <c r="R122" s="23">
        <v>0</v>
      </c>
      <c r="S122" s="23">
        <v>0</v>
      </c>
      <c r="T122" s="23">
        <v>0</v>
      </c>
      <c r="U122" s="23">
        <v>0.85057471264367812</v>
      </c>
      <c r="V122" s="23">
        <v>0</v>
      </c>
      <c r="W122" s="24"/>
      <c r="X122" s="21" t="s">
        <v>211</v>
      </c>
      <c r="Y122" s="27"/>
      <c r="Z122" s="21"/>
      <c r="AA122" s="25"/>
      <c r="AB122" s="21" t="s">
        <v>211</v>
      </c>
      <c r="AC122" s="27"/>
      <c r="AD122" s="27"/>
      <c r="AE122" s="34"/>
    </row>
    <row r="123" spans="1:31" ht="15.5" x14ac:dyDescent="0.35">
      <c r="A123" s="20" t="s">
        <v>429</v>
      </c>
      <c r="B123" s="21" t="s">
        <v>430</v>
      </c>
      <c r="C123" s="21" t="s">
        <v>431</v>
      </c>
      <c r="D123" s="21" t="s">
        <v>357</v>
      </c>
      <c r="E123" s="26">
        <v>74103</v>
      </c>
      <c r="F123" s="21" t="s">
        <v>272</v>
      </c>
      <c r="G123" s="21" t="s">
        <v>210</v>
      </c>
      <c r="H123" s="144" t="s">
        <v>185</v>
      </c>
      <c r="I123" s="22">
        <v>2.08</v>
      </c>
      <c r="J123" s="23">
        <v>0.12643678160919541</v>
      </c>
      <c r="K123" s="23">
        <v>0.36781609195402298</v>
      </c>
      <c r="L123" s="23">
        <v>4.5977011494252873E-2</v>
      </c>
      <c r="M123" s="23">
        <v>9.1954022988505746E-2</v>
      </c>
      <c r="N123" s="23">
        <v>0.55172413793103436</v>
      </c>
      <c r="O123" s="23">
        <v>6.8965517241379309E-2</v>
      </c>
      <c r="P123" s="23">
        <v>1.1494252873563218E-2</v>
      </c>
      <c r="Q123" s="23">
        <v>0</v>
      </c>
      <c r="R123" s="23">
        <v>0</v>
      </c>
      <c r="S123" s="23">
        <v>3.4482758620689655E-2</v>
      </c>
      <c r="T123" s="23">
        <v>0</v>
      </c>
      <c r="U123" s="23">
        <v>0.59770114942528707</v>
      </c>
      <c r="V123" s="23">
        <v>0.11494252873563218</v>
      </c>
      <c r="W123" s="24"/>
      <c r="X123" s="21" t="s">
        <v>186</v>
      </c>
      <c r="Y123" s="27" t="s">
        <v>291</v>
      </c>
      <c r="Z123" s="21"/>
      <c r="AA123" s="25" t="s">
        <v>645</v>
      </c>
      <c r="AB123" s="21" t="s">
        <v>186</v>
      </c>
      <c r="AC123" s="27" t="s">
        <v>291</v>
      </c>
      <c r="AD123" s="27"/>
      <c r="AE123" s="34">
        <v>44187</v>
      </c>
    </row>
    <row r="124" spans="1:31" ht="15.5" x14ac:dyDescent="0.35">
      <c r="A124" s="21" t="s">
        <v>528</v>
      </c>
      <c r="B124" s="21" t="s">
        <v>529</v>
      </c>
      <c r="C124" s="21" t="s">
        <v>530</v>
      </c>
      <c r="D124" s="21" t="s">
        <v>390</v>
      </c>
      <c r="E124" s="21">
        <v>40031</v>
      </c>
      <c r="F124" s="21" t="s">
        <v>36</v>
      </c>
      <c r="G124" s="21" t="s">
        <v>254</v>
      </c>
      <c r="H124" s="21" t="s">
        <v>185</v>
      </c>
      <c r="I124" s="143">
        <v>1.52</v>
      </c>
      <c r="J124" s="142">
        <v>4.5977011494252873E-2</v>
      </c>
      <c r="K124" s="142">
        <v>0.22988505747126434</v>
      </c>
      <c r="L124" s="142">
        <v>0.16091954022988506</v>
      </c>
      <c r="M124" s="142">
        <v>0.12643678160919541</v>
      </c>
      <c r="N124" s="142">
        <v>0.31034482758620685</v>
      </c>
      <c r="O124" s="142">
        <v>0.18390804597701149</v>
      </c>
      <c r="P124" s="142">
        <v>6.8965517241379309E-2</v>
      </c>
      <c r="Q124" s="142">
        <v>0</v>
      </c>
      <c r="R124" s="142">
        <v>0</v>
      </c>
      <c r="S124" s="142">
        <v>1.1494252873563218E-2</v>
      </c>
      <c r="T124" s="142">
        <v>5.7471264367816091E-2</v>
      </c>
      <c r="U124" s="142">
        <v>0.49425287356321845</v>
      </c>
      <c r="V124" s="142">
        <v>8.0459770114942528E-2</v>
      </c>
      <c r="W124" s="25"/>
      <c r="X124" s="21" t="s">
        <v>478</v>
      </c>
      <c r="Y124" s="27" t="s">
        <v>291</v>
      </c>
      <c r="Z124" s="21" t="s">
        <v>305</v>
      </c>
      <c r="AA124" s="25" t="s">
        <v>531</v>
      </c>
      <c r="AB124" s="21" t="s">
        <v>478</v>
      </c>
      <c r="AC124" s="27" t="s">
        <v>291</v>
      </c>
      <c r="AD124" s="27" t="s">
        <v>305</v>
      </c>
      <c r="AE124" s="141">
        <v>42983</v>
      </c>
    </row>
    <row r="125" spans="1:31" ht="15.5" x14ac:dyDescent="0.35">
      <c r="A125" s="21" t="s">
        <v>47</v>
      </c>
      <c r="B125" s="21" t="s">
        <v>504</v>
      </c>
      <c r="C125" s="21" t="s">
        <v>505</v>
      </c>
      <c r="D125" s="21" t="s">
        <v>506</v>
      </c>
      <c r="E125" s="21">
        <v>939</v>
      </c>
      <c r="F125" s="21" t="s">
        <v>30</v>
      </c>
      <c r="G125" s="21" t="s">
        <v>462</v>
      </c>
      <c r="H125" s="21" t="s">
        <v>185</v>
      </c>
      <c r="I125" s="143">
        <v>6.5</v>
      </c>
      <c r="J125" s="142">
        <v>0</v>
      </c>
      <c r="K125" s="142">
        <v>0</v>
      </c>
      <c r="L125" s="142">
        <v>0.25287356321839083</v>
      </c>
      <c r="M125" s="142">
        <v>0.13793103448275862</v>
      </c>
      <c r="N125" s="142">
        <v>0.39080459770114939</v>
      </c>
      <c r="O125" s="142">
        <v>0</v>
      </c>
      <c r="P125" s="142">
        <v>0</v>
      </c>
      <c r="Q125" s="142">
        <v>0</v>
      </c>
      <c r="R125" s="142">
        <v>6.8965517241379309E-2</v>
      </c>
      <c r="S125" s="142">
        <v>0</v>
      </c>
      <c r="T125" s="142">
        <v>0</v>
      </c>
      <c r="U125" s="142">
        <v>0.32183908045977011</v>
      </c>
      <c r="V125" s="142">
        <v>6.8965517241379309E-2</v>
      </c>
      <c r="W125" s="25"/>
      <c r="X125" s="21" t="s">
        <v>186</v>
      </c>
      <c r="Y125" s="27" t="s">
        <v>291</v>
      </c>
      <c r="Z125" s="21" t="s">
        <v>292</v>
      </c>
      <c r="AA125" s="25" t="s">
        <v>507</v>
      </c>
      <c r="AB125" s="21" t="s">
        <v>186</v>
      </c>
      <c r="AC125" s="27" t="s">
        <v>291</v>
      </c>
      <c r="AD125" s="27" t="s">
        <v>292</v>
      </c>
      <c r="AE125" s="141">
        <v>39241</v>
      </c>
    </row>
    <row r="126" spans="1:31" ht="15.5" x14ac:dyDescent="0.35">
      <c r="A126" s="21" t="s">
        <v>644</v>
      </c>
      <c r="B126" s="21" t="s">
        <v>643</v>
      </c>
      <c r="C126" s="21" t="s">
        <v>642</v>
      </c>
      <c r="D126" s="21" t="s">
        <v>197</v>
      </c>
      <c r="E126" s="21">
        <v>78611</v>
      </c>
      <c r="F126" s="21" t="s">
        <v>198</v>
      </c>
      <c r="G126" s="21" t="s">
        <v>254</v>
      </c>
      <c r="H126" s="21" t="s">
        <v>5</v>
      </c>
      <c r="I126" s="143">
        <v>1.3</v>
      </c>
      <c r="J126" s="142">
        <v>0</v>
      </c>
      <c r="K126" s="142">
        <v>5.7471264367816091E-2</v>
      </c>
      <c r="L126" s="142">
        <v>0.24137931034482746</v>
      </c>
      <c r="M126" s="142">
        <v>3.4482758620689655E-2</v>
      </c>
      <c r="N126" s="142">
        <v>0.16091954022988503</v>
      </c>
      <c r="O126" s="142">
        <v>0.17241379310344829</v>
      </c>
      <c r="P126" s="142">
        <v>0</v>
      </c>
      <c r="Q126" s="142">
        <v>0</v>
      </c>
      <c r="R126" s="142">
        <v>0</v>
      </c>
      <c r="S126" s="142">
        <v>0</v>
      </c>
      <c r="T126" s="142">
        <v>0</v>
      </c>
      <c r="U126" s="142">
        <v>0.3333333333333332</v>
      </c>
      <c r="V126" s="142">
        <v>0</v>
      </c>
      <c r="W126" s="25"/>
      <c r="X126" s="21" t="s">
        <v>478</v>
      </c>
      <c r="Y126" s="27" t="s">
        <v>291</v>
      </c>
      <c r="Z126" s="21" t="s">
        <v>305</v>
      </c>
      <c r="AA126" s="25" t="s">
        <v>548</v>
      </c>
      <c r="AB126" s="21" t="s">
        <v>478</v>
      </c>
      <c r="AC126" s="27" t="s">
        <v>291</v>
      </c>
      <c r="AD126" s="27" t="s">
        <v>305</v>
      </c>
      <c r="AE126" s="141">
        <v>42991</v>
      </c>
    </row>
    <row r="127" spans="1:31" ht="15.5" x14ac:dyDescent="0.35">
      <c r="A127" s="21" t="s">
        <v>641</v>
      </c>
      <c r="B127" s="21" t="s">
        <v>640</v>
      </c>
      <c r="C127" s="21" t="s">
        <v>639</v>
      </c>
      <c r="D127" s="21" t="s">
        <v>425</v>
      </c>
      <c r="E127" s="21">
        <v>67846</v>
      </c>
      <c r="F127" s="21" t="s">
        <v>36</v>
      </c>
      <c r="G127" s="21" t="s">
        <v>210</v>
      </c>
      <c r="H127" s="21" t="s">
        <v>185</v>
      </c>
      <c r="I127" s="143">
        <v>2.28571428571429</v>
      </c>
      <c r="J127" s="142">
        <v>3.4482758620689655E-2</v>
      </c>
      <c r="K127" s="142">
        <v>9.1954022988505746E-2</v>
      </c>
      <c r="L127" s="142">
        <v>4.5977011494252873E-2</v>
      </c>
      <c r="M127" s="142">
        <v>5.7471264367816091E-2</v>
      </c>
      <c r="N127" s="142">
        <v>0.17241379310344829</v>
      </c>
      <c r="O127" s="142">
        <v>5.7471264367816091E-2</v>
      </c>
      <c r="P127" s="142">
        <v>0</v>
      </c>
      <c r="Q127" s="142">
        <v>0</v>
      </c>
      <c r="R127" s="142">
        <v>4.5977011494252873E-2</v>
      </c>
      <c r="S127" s="142">
        <v>0</v>
      </c>
      <c r="T127" s="142">
        <v>0</v>
      </c>
      <c r="U127" s="142">
        <v>0.18390804597701149</v>
      </c>
      <c r="V127" s="142">
        <v>9.1954022988505746E-2</v>
      </c>
      <c r="W127" s="25"/>
      <c r="X127" s="21" t="s">
        <v>186</v>
      </c>
      <c r="Y127" s="27" t="s">
        <v>291</v>
      </c>
      <c r="Z127" s="21" t="s">
        <v>292</v>
      </c>
      <c r="AA127" s="25" t="s">
        <v>638</v>
      </c>
      <c r="AB127" s="21" t="s">
        <v>211</v>
      </c>
      <c r="AC127" s="27"/>
      <c r="AD127" s="27"/>
      <c r="AE127" s="141"/>
    </row>
    <row r="128" spans="1:31" ht="15.5" x14ac:dyDescent="0.35">
      <c r="A128" s="21" t="s">
        <v>637</v>
      </c>
      <c r="B128" s="21" t="s">
        <v>636</v>
      </c>
      <c r="C128" s="21" t="s">
        <v>635</v>
      </c>
      <c r="D128" s="21" t="s">
        <v>329</v>
      </c>
      <c r="E128" s="21">
        <v>56187</v>
      </c>
      <c r="F128" s="21" t="s">
        <v>330</v>
      </c>
      <c r="G128" s="21" t="s">
        <v>210</v>
      </c>
      <c r="H128" s="21" t="s">
        <v>185</v>
      </c>
      <c r="I128" s="143">
        <v>4</v>
      </c>
      <c r="J128" s="142">
        <v>0</v>
      </c>
      <c r="K128" s="142">
        <v>0</v>
      </c>
      <c r="L128" s="142">
        <v>4.5977011494252873E-2</v>
      </c>
      <c r="M128" s="142">
        <v>4.5977011494252873E-2</v>
      </c>
      <c r="N128" s="142">
        <v>9.1954022988505746E-2</v>
      </c>
      <c r="O128" s="142">
        <v>0</v>
      </c>
      <c r="P128" s="142">
        <v>0</v>
      </c>
      <c r="Q128" s="142">
        <v>0</v>
      </c>
      <c r="R128" s="142">
        <v>0</v>
      </c>
      <c r="S128" s="142">
        <v>4.5977011494252873E-2</v>
      </c>
      <c r="T128" s="142">
        <v>0</v>
      </c>
      <c r="U128" s="142">
        <v>4.5977011494252873E-2</v>
      </c>
      <c r="V128" s="142">
        <v>0</v>
      </c>
      <c r="W128" s="25"/>
      <c r="X128" s="21" t="s">
        <v>186</v>
      </c>
      <c r="Y128" s="27" t="s">
        <v>291</v>
      </c>
      <c r="Z128" s="21" t="s">
        <v>305</v>
      </c>
      <c r="AA128" s="25" t="s">
        <v>488</v>
      </c>
      <c r="AB128" s="21" t="s">
        <v>478</v>
      </c>
      <c r="AC128" s="27" t="s">
        <v>291</v>
      </c>
      <c r="AD128" s="27" t="s">
        <v>305</v>
      </c>
      <c r="AE128" s="141">
        <v>42999</v>
      </c>
    </row>
  </sheetData>
  <mergeCells count="15">
    <mergeCell ref="AC3:AE3"/>
    <mergeCell ref="W5:AE5"/>
    <mergeCell ref="A4:V4"/>
    <mergeCell ref="J5:M5"/>
    <mergeCell ref="N5:Q5"/>
    <mergeCell ref="R5:U5"/>
    <mergeCell ref="M3:P3"/>
    <mergeCell ref="Q3:T3"/>
    <mergeCell ref="U3:X3"/>
    <mergeCell ref="Y3:AB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74505-2512-4838-8172-B41142B5EF93}">
  <dimension ref="A1:F19"/>
  <sheetViews>
    <sheetView workbookViewId="0">
      <selection activeCell="G10" sqref="G10"/>
    </sheetView>
  </sheetViews>
  <sheetFormatPr defaultRowHeight="14.5" x14ac:dyDescent="0.35"/>
  <cols>
    <col min="1" max="1" width="45.54296875" customWidth="1"/>
    <col min="2" max="2" width="19" customWidth="1"/>
  </cols>
  <sheetData>
    <row r="1" spans="1:6" ht="26" x14ac:dyDescent="0.35">
      <c r="A1" s="228" t="s">
        <v>50</v>
      </c>
      <c r="B1" s="228"/>
      <c r="C1" s="228"/>
      <c r="D1" s="228"/>
      <c r="E1" s="228"/>
      <c r="F1" s="228"/>
    </row>
    <row r="3" spans="1:6" x14ac:dyDescent="0.35">
      <c r="A3" s="243" t="s">
        <v>759</v>
      </c>
      <c r="B3" s="244"/>
      <c r="C3" s="244"/>
      <c r="D3" s="244"/>
      <c r="E3" s="244"/>
    </row>
    <row r="4" spans="1:6" x14ac:dyDescent="0.35">
      <c r="A4" s="138" t="s">
        <v>758</v>
      </c>
      <c r="B4" s="138" t="s">
        <v>551</v>
      </c>
    </row>
    <row r="5" spans="1:6" ht="15" thickBot="1" x14ac:dyDescent="0.4">
      <c r="A5" s="155" t="s">
        <v>757</v>
      </c>
      <c r="B5" s="154">
        <v>25</v>
      </c>
    </row>
    <row r="6" spans="1:6" ht="15" thickTop="1" x14ac:dyDescent="0.35">
      <c r="A6" s="151" t="s">
        <v>756</v>
      </c>
      <c r="B6" s="153">
        <v>7</v>
      </c>
    </row>
    <row r="7" spans="1:6" x14ac:dyDescent="0.35">
      <c r="A7" s="152" t="s">
        <v>755</v>
      </c>
      <c r="B7" s="139">
        <v>1</v>
      </c>
    </row>
    <row r="8" spans="1:6" x14ac:dyDescent="0.35">
      <c r="A8" s="152" t="s">
        <v>754</v>
      </c>
      <c r="B8" s="139">
        <v>6</v>
      </c>
    </row>
    <row r="9" spans="1:6" x14ac:dyDescent="0.35">
      <c r="A9" s="151" t="s">
        <v>753</v>
      </c>
      <c r="B9" s="151">
        <v>7</v>
      </c>
    </row>
    <row r="10" spans="1:6" x14ac:dyDescent="0.35">
      <c r="A10" s="150" t="s">
        <v>752</v>
      </c>
      <c r="B10" s="149">
        <v>2</v>
      </c>
    </row>
    <row r="11" spans="1:6" x14ac:dyDescent="0.35">
      <c r="A11" s="150" t="s">
        <v>751</v>
      </c>
      <c r="B11" s="149">
        <v>2</v>
      </c>
    </row>
    <row r="12" spans="1:6" x14ac:dyDescent="0.35">
      <c r="A12" s="150" t="s">
        <v>750</v>
      </c>
      <c r="B12" s="149">
        <v>1</v>
      </c>
    </row>
    <row r="13" spans="1:6" x14ac:dyDescent="0.35">
      <c r="A13" s="150" t="s">
        <v>749</v>
      </c>
      <c r="B13" s="149">
        <v>1</v>
      </c>
    </row>
    <row r="14" spans="1:6" x14ac:dyDescent="0.35">
      <c r="A14" s="150" t="s">
        <v>748</v>
      </c>
      <c r="B14" s="149">
        <v>1</v>
      </c>
    </row>
    <row r="16" spans="1:6" x14ac:dyDescent="0.35">
      <c r="A16" s="287" t="s">
        <v>747</v>
      </c>
      <c r="B16" s="287"/>
    </row>
    <row r="17" spans="1:2" x14ac:dyDescent="0.35">
      <c r="A17" s="287"/>
      <c r="B17" s="287"/>
    </row>
    <row r="18" spans="1:2" x14ac:dyDescent="0.35">
      <c r="A18" s="287"/>
      <c r="B18" s="287"/>
    </row>
    <row r="19" spans="1:2" x14ac:dyDescent="0.35">
      <c r="A19" s="287"/>
      <c r="B19" s="287"/>
    </row>
  </sheetData>
  <mergeCells count="3">
    <mergeCell ref="A1:F1"/>
    <mergeCell ref="A3:E3"/>
    <mergeCell ref="A16:B1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C333-012E-42EE-910E-2467146A3A53}">
  <sheetPr>
    <pageSetUpPr fitToPage="1"/>
  </sheetPr>
  <dimension ref="A1:AE115"/>
  <sheetViews>
    <sheetView showGridLines="0" zoomScaleNormal="100" workbookViewId="0">
      <selection sqref="A1:D1"/>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228" t="s">
        <v>50</v>
      </c>
      <c r="B1" s="228"/>
      <c r="C1" s="228"/>
      <c r="D1" s="2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35">
      <c r="A2" s="229" t="s">
        <v>51</v>
      </c>
      <c r="B2" s="229"/>
      <c r="C2" s="229"/>
      <c r="D2" s="229"/>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5" customHeight="1" thickBot="1" x14ac:dyDescent="0.4">
      <c r="A3" s="57" t="s">
        <v>582</v>
      </c>
      <c r="B3" s="57"/>
      <c r="C3" s="60"/>
      <c r="D3" s="60"/>
      <c r="E3" s="296"/>
      <c r="F3" s="296"/>
      <c r="G3" s="296"/>
      <c r="H3" s="296"/>
      <c r="I3" s="296"/>
      <c r="J3" s="296"/>
      <c r="K3" s="296"/>
      <c r="L3" s="296"/>
      <c r="M3" s="296"/>
      <c r="N3" s="296"/>
      <c r="O3" s="296"/>
      <c r="P3" s="296"/>
      <c r="Q3" s="296"/>
      <c r="R3" s="296"/>
      <c r="S3" s="296"/>
      <c r="T3" s="296"/>
      <c r="U3" s="296"/>
      <c r="V3" s="296"/>
      <c r="W3" s="296"/>
      <c r="X3" s="296"/>
      <c r="Y3" s="296"/>
      <c r="Z3" s="296"/>
      <c r="AA3" s="296"/>
      <c r="AB3" s="296"/>
      <c r="AC3" s="296"/>
      <c r="AD3" s="296"/>
      <c r="AE3" s="296"/>
    </row>
    <row r="4" spans="1:31" ht="18" x14ac:dyDescent="0.35">
      <c r="A4" s="123" t="s">
        <v>120</v>
      </c>
      <c r="B4" s="124" t="s">
        <v>121</v>
      </c>
    </row>
    <row r="5" spans="1:31" ht="15.5" x14ac:dyDescent="0.35">
      <c r="A5" s="165" t="s">
        <v>52</v>
      </c>
      <c r="B5" s="125" t="s">
        <v>53</v>
      </c>
    </row>
    <row r="6" spans="1:31" ht="15.5" x14ac:dyDescent="0.35">
      <c r="A6" s="165" t="s">
        <v>54</v>
      </c>
      <c r="B6" s="125" t="s">
        <v>55</v>
      </c>
    </row>
    <row r="7" spans="1:31" ht="15.5" x14ac:dyDescent="0.35">
      <c r="A7" s="165" t="s">
        <v>56</v>
      </c>
      <c r="B7" s="125" t="s">
        <v>57</v>
      </c>
    </row>
    <row r="8" spans="1:31" ht="15.5" x14ac:dyDescent="0.35">
      <c r="A8" s="165" t="s">
        <v>58</v>
      </c>
      <c r="B8" s="125" t="s">
        <v>59</v>
      </c>
    </row>
    <row r="9" spans="1:31" ht="15.5" x14ac:dyDescent="0.35">
      <c r="A9" s="165" t="s">
        <v>4</v>
      </c>
      <c r="B9" s="125" t="s">
        <v>60</v>
      </c>
    </row>
    <row r="10" spans="1:31" ht="15.5" x14ac:dyDescent="0.35">
      <c r="A10" s="165" t="s">
        <v>61</v>
      </c>
      <c r="B10" s="125" t="s">
        <v>62</v>
      </c>
    </row>
    <row r="11" spans="1:31" ht="15.5" x14ac:dyDescent="0.35">
      <c r="A11" s="165" t="s">
        <v>63</v>
      </c>
      <c r="B11" s="125" t="s">
        <v>64</v>
      </c>
    </row>
    <row r="12" spans="1:31" ht="15.5" x14ac:dyDescent="0.35">
      <c r="A12" s="165" t="s">
        <v>65</v>
      </c>
      <c r="B12" s="125" t="s">
        <v>66</v>
      </c>
      <c r="Z12" s="59"/>
    </row>
    <row r="13" spans="1:31" ht="46.5" x14ac:dyDescent="0.35">
      <c r="A13" s="165" t="s">
        <v>67</v>
      </c>
      <c r="B13" s="125" t="s">
        <v>68</v>
      </c>
    </row>
    <row r="14" spans="1:31" ht="46.5" x14ac:dyDescent="0.35">
      <c r="A14" s="165" t="s">
        <v>70</v>
      </c>
      <c r="B14" s="125" t="s">
        <v>71</v>
      </c>
    </row>
    <row r="15" spans="1:31" ht="15.5" x14ac:dyDescent="0.35">
      <c r="A15" s="165" t="s">
        <v>72</v>
      </c>
      <c r="B15" s="125" t="s">
        <v>73</v>
      </c>
    </row>
    <row r="16" spans="1:31" ht="47.25" customHeight="1" x14ac:dyDescent="0.35">
      <c r="A16" s="297" t="s">
        <v>74</v>
      </c>
      <c r="B16" s="125" t="s">
        <v>75</v>
      </c>
    </row>
    <row r="17" spans="1:2" ht="46.5" x14ac:dyDescent="0.35">
      <c r="A17" s="297"/>
      <c r="B17" s="125" t="s">
        <v>76</v>
      </c>
    </row>
    <row r="18" spans="1:2" ht="47.15" customHeight="1" x14ac:dyDescent="0.35">
      <c r="A18" s="288" t="s">
        <v>589</v>
      </c>
      <c r="B18" s="125" t="s">
        <v>590</v>
      </c>
    </row>
    <row r="19" spans="1:2" ht="46.5" x14ac:dyDescent="0.35">
      <c r="A19" s="290"/>
      <c r="B19" s="125" t="s">
        <v>591</v>
      </c>
    </row>
    <row r="20" spans="1:2" ht="31" x14ac:dyDescent="0.35">
      <c r="A20" s="165" t="s">
        <v>77</v>
      </c>
      <c r="B20" s="125" t="s">
        <v>775</v>
      </c>
    </row>
    <row r="21" spans="1:2" ht="15.5" x14ac:dyDescent="0.35">
      <c r="A21" s="165" t="s">
        <v>78</v>
      </c>
      <c r="B21" s="125" t="s">
        <v>79</v>
      </c>
    </row>
    <row r="22" spans="1:2" ht="15.5" x14ac:dyDescent="0.35">
      <c r="A22" s="165" t="s">
        <v>80</v>
      </c>
      <c r="B22" s="125" t="s">
        <v>81</v>
      </c>
    </row>
    <row r="23" spans="1:2" ht="15.5" x14ac:dyDescent="0.35">
      <c r="A23" s="165" t="s">
        <v>82</v>
      </c>
      <c r="B23" s="125" t="s">
        <v>83</v>
      </c>
    </row>
    <row r="24" spans="1:2" ht="46.5" x14ac:dyDescent="0.35">
      <c r="A24" s="165" t="s">
        <v>84</v>
      </c>
      <c r="B24" s="125" t="s">
        <v>85</v>
      </c>
    </row>
    <row r="25" spans="1:2" ht="31" x14ac:dyDescent="0.35">
      <c r="A25" s="165" t="s">
        <v>86</v>
      </c>
      <c r="B25" s="125" t="s">
        <v>87</v>
      </c>
    </row>
    <row r="26" spans="1:2" ht="15.5" x14ac:dyDescent="0.35">
      <c r="A26" s="165" t="s">
        <v>88</v>
      </c>
      <c r="B26" s="125" t="s">
        <v>89</v>
      </c>
    </row>
    <row r="27" spans="1:2" ht="15.5" x14ac:dyDescent="0.35">
      <c r="A27" s="165" t="s">
        <v>90</v>
      </c>
      <c r="B27" s="125" t="s">
        <v>91</v>
      </c>
    </row>
    <row r="28" spans="1:2" ht="15.5" x14ac:dyDescent="0.35">
      <c r="A28" s="165" t="s">
        <v>92</v>
      </c>
      <c r="B28" s="125" t="s">
        <v>93</v>
      </c>
    </row>
    <row r="29" spans="1:2" ht="31" x14ac:dyDescent="0.35">
      <c r="A29" s="165" t="s">
        <v>94</v>
      </c>
      <c r="B29" s="125" t="s">
        <v>95</v>
      </c>
    </row>
    <row r="30" spans="1:2" ht="15.5" x14ac:dyDescent="0.35">
      <c r="A30" s="165" t="s">
        <v>96</v>
      </c>
      <c r="B30" s="125" t="s">
        <v>97</v>
      </c>
    </row>
    <row r="31" spans="1:2" ht="15.5" x14ac:dyDescent="0.35">
      <c r="A31" s="165" t="s">
        <v>2</v>
      </c>
      <c r="B31" s="125" t="s">
        <v>98</v>
      </c>
    </row>
    <row r="32" spans="1:2" ht="31" x14ac:dyDescent="0.35">
      <c r="A32" s="165" t="s">
        <v>621</v>
      </c>
      <c r="B32" s="125" t="s">
        <v>99</v>
      </c>
    </row>
    <row r="33" spans="1:2" ht="15.5" x14ac:dyDescent="0.35">
      <c r="A33" s="165" t="s">
        <v>3</v>
      </c>
      <c r="B33" s="125" t="s">
        <v>100</v>
      </c>
    </row>
    <row r="34" spans="1:2" ht="31" x14ac:dyDescent="0.35">
      <c r="A34" s="165" t="s">
        <v>102</v>
      </c>
      <c r="B34" s="125" t="s">
        <v>103</v>
      </c>
    </row>
    <row r="35" spans="1:2" ht="15.5" x14ac:dyDescent="0.35">
      <c r="A35" s="165" t="s">
        <v>104</v>
      </c>
      <c r="B35" s="125" t="s">
        <v>105</v>
      </c>
    </row>
    <row r="36" spans="1:2" ht="31" x14ac:dyDescent="0.35">
      <c r="A36" s="165" t="s">
        <v>106</v>
      </c>
      <c r="B36" s="125" t="s">
        <v>107</v>
      </c>
    </row>
    <row r="37" spans="1:2" ht="15.5" x14ac:dyDescent="0.35">
      <c r="A37" s="165" t="s">
        <v>108</v>
      </c>
      <c r="B37" s="125" t="s">
        <v>592</v>
      </c>
    </row>
    <row r="38" spans="1:2" ht="15.5" x14ac:dyDescent="0.35">
      <c r="A38" s="165" t="s">
        <v>23</v>
      </c>
      <c r="B38" s="125" t="s">
        <v>593</v>
      </c>
    </row>
    <row r="39" spans="1:2" ht="15.5" x14ac:dyDescent="0.35">
      <c r="A39" s="297" t="s">
        <v>109</v>
      </c>
      <c r="B39" s="125" t="s">
        <v>110</v>
      </c>
    </row>
    <row r="40" spans="1:2" ht="15.5" x14ac:dyDescent="0.35">
      <c r="A40" s="297"/>
      <c r="B40" s="125" t="s">
        <v>111</v>
      </c>
    </row>
    <row r="41" spans="1:2" ht="46.5" x14ac:dyDescent="0.35">
      <c r="A41" s="297"/>
      <c r="B41" s="125" t="s">
        <v>112</v>
      </c>
    </row>
    <row r="42" spans="1:2" ht="15.5" x14ac:dyDescent="0.35">
      <c r="A42" s="297"/>
      <c r="B42" s="125" t="s">
        <v>113</v>
      </c>
    </row>
    <row r="43" spans="1:2" ht="46.5" x14ac:dyDescent="0.35">
      <c r="A43" s="297"/>
      <c r="B43" s="125" t="s">
        <v>114</v>
      </c>
    </row>
    <row r="44" spans="1:2" ht="15.5" x14ac:dyDescent="0.35">
      <c r="A44" s="297"/>
      <c r="B44" s="125" t="s">
        <v>115</v>
      </c>
    </row>
    <row r="45" spans="1:2" ht="31" x14ac:dyDescent="0.35">
      <c r="A45" s="297"/>
      <c r="B45" s="125" t="s">
        <v>116</v>
      </c>
    </row>
    <row r="46" spans="1:2" ht="31" x14ac:dyDescent="0.35">
      <c r="A46" s="297"/>
      <c r="B46" s="125" t="s">
        <v>117</v>
      </c>
    </row>
    <row r="47" spans="1:2" ht="15.5" x14ac:dyDescent="0.35">
      <c r="A47" s="165" t="s">
        <v>118</v>
      </c>
      <c r="B47" s="125" t="s">
        <v>119</v>
      </c>
    </row>
    <row r="48" spans="1:2" ht="31" x14ac:dyDescent="0.35">
      <c r="A48" s="288" t="s">
        <v>612</v>
      </c>
      <c r="B48" s="125" t="s">
        <v>594</v>
      </c>
    </row>
    <row r="49" spans="1:2" ht="15.5" x14ac:dyDescent="0.35">
      <c r="A49" s="289"/>
      <c r="B49" s="125" t="s">
        <v>595</v>
      </c>
    </row>
    <row r="50" spans="1:2" ht="15.5" x14ac:dyDescent="0.35">
      <c r="A50" s="290"/>
      <c r="B50" s="125" t="s">
        <v>596</v>
      </c>
    </row>
    <row r="51" spans="1:2" ht="15.75" customHeight="1" x14ac:dyDescent="0.35">
      <c r="A51" s="291" t="s">
        <v>776</v>
      </c>
      <c r="B51" s="126" t="s">
        <v>777</v>
      </c>
    </row>
    <row r="52" spans="1:2" ht="15.5" x14ac:dyDescent="0.35">
      <c r="A52" s="292"/>
      <c r="B52" s="125" t="s">
        <v>597</v>
      </c>
    </row>
    <row r="53" spans="1:2" ht="35.5" customHeight="1" x14ac:dyDescent="0.35">
      <c r="A53" s="292"/>
      <c r="B53" s="125" t="s">
        <v>598</v>
      </c>
    </row>
    <row r="54" spans="1:2" ht="86.25" customHeight="1" x14ac:dyDescent="0.35">
      <c r="A54" s="292"/>
      <c r="B54" s="125" t="s">
        <v>778</v>
      </c>
    </row>
    <row r="55" spans="1:2" ht="87.65" customHeight="1" x14ac:dyDescent="0.35">
      <c r="A55" s="292"/>
      <c r="B55" s="125" t="s">
        <v>617</v>
      </c>
    </row>
    <row r="56" spans="1:2" ht="31" x14ac:dyDescent="0.35">
      <c r="A56" s="292"/>
      <c r="B56" s="125" t="s">
        <v>599</v>
      </c>
    </row>
    <row r="57" spans="1:2" ht="77.5" x14ac:dyDescent="0.35">
      <c r="A57" s="292"/>
      <c r="B57" s="125" t="s">
        <v>613</v>
      </c>
    </row>
    <row r="58" spans="1:2" ht="15.5" x14ac:dyDescent="0.35">
      <c r="A58" s="292"/>
      <c r="B58" s="125" t="s">
        <v>600</v>
      </c>
    </row>
    <row r="59" spans="1:2" ht="31" x14ac:dyDescent="0.35">
      <c r="A59" s="292"/>
      <c r="B59" s="125" t="s">
        <v>779</v>
      </c>
    </row>
    <row r="60" spans="1:2" ht="31" x14ac:dyDescent="0.35">
      <c r="A60" s="293"/>
      <c r="B60" s="125" t="s">
        <v>601</v>
      </c>
    </row>
    <row r="61" spans="1:2" ht="15.5" x14ac:dyDescent="0.35">
      <c r="A61" s="288" t="s">
        <v>780</v>
      </c>
      <c r="B61" s="126" t="s">
        <v>781</v>
      </c>
    </row>
    <row r="62" spans="1:2" ht="31" x14ac:dyDescent="0.35">
      <c r="A62" s="289"/>
      <c r="B62" s="125" t="s">
        <v>602</v>
      </c>
    </row>
    <row r="63" spans="1:2" ht="15.5" x14ac:dyDescent="0.35">
      <c r="A63" s="289"/>
      <c r="B63" s="125" t="s">
        <v>603</v>
      </c>
    </row>
    <row r="64" spans="1:2" ht="15.5" x14ac:dyDescent="0.35">
      <c r="A64" s="289"/>
      <c r="B64" s="125" t="s">
        <v>604</v>
      </c>
    </row>
    <row r="65" spans="1:2" ht="77.5" x14ac:dyDescent="0.35">
      <c r="A65" s="289"/>
      <c r="B65" s="125" t="s">
        <v>616</v>
      </c>
    </row>
    <row r="66" spans="1:2" ht="50.15" customHeight="1" x14ac:dyDescent="0.35">
      <c r="A66" s="290"/>
      <c r="B66" s="125" t="s">
        <v>601</v>
      </c>
    </row>
    <row r="67" spans="1:2" ht="15.5" x14ac:dyDescent="0.35">
      <c r="A67" s="288" t="s">
        <v>782</v>
      </c>
      <c r="B67" s="126" t="s">
        <v>783</v>
      </c>
    </row>
    <row r="68" spans="1:2" ht="15.5" x14ac:dyDescent="0.35">
      <c r="A68" s="289"/>
      <c r="B68" s="125" t="s">
        <v>605</v>
      </c>
    </row>
    <row r="69" spans="1:2" ht="50.5" customHeight="1" x14ac:dyDescent="0.35">
      <c r="A69" s="289"/>
      <c r="B69" s="125" t="s">
        <v>784</v>
      </c>
    </row>
    <row r="70" spans="1:2" ht="62" x14ac:dyDescent="0.35">
      <c r="A70" s="289"/>
      <c r="B70" s="125" t="s">
        <v>785</v>
      </c>
    </row>
    <row r="71" spans="1:2" ht="31" x14ac:dyDescent="0.35">
      <c r="A71" s="290"/>
      <c r="B71" s="125" t="s">
        <v>601</v>
      </c>
    </row>
    <row r="72" spans="1:2" ht="30" customHeight="1" x14ac:dyDescent="0.35">
      <c r="A72" s="166" t="s">
        <v>618</v>
      </c>
      <c r="B72" s="126" t="s">
        <v>786</v>
      </c>
    </row>
    <row r="73" spans="1:2" ht="15.5" x14ac:dyDescent="0.35">
      <c r="A73" s="166"/>
      <c r="B73" s="125" t="s">
        <v>606</v>
      </c>
    </row>
    <row r="74" spans="1:2" ht="83.5" customHeight="1" x14ac:dyDescent="0.35">
      <c r="A74" s="127"/>
      <c r="B74" s="125" t="s">
        <v>616</v>
      </c>
    </row>
    <row r="75" spans="1:2" ht="77.5" x14ac:dyDescent="0.35">
      <c r="A75" s="128"/>
      <c r="B75" s="126" t="s">
        <v>613</v>
      </c>
    </row>
    <row r="76" spans="1:2" ht="15.5" x14ac:dyDescent="0.35">
      <c r="A76" s="128"/>
      <c r="B76" s="125" t="s">
        <v>600</v>
      </c>
    </row>
    <row r="77" spans="1:2" ht="31" x14ac:dyDescent="0.35">
      <c r="A77" s="128"/>
      <c r="B77" s="125" t="s">
        <v>787</v>
      </c>
    </row>
    <row r="78" spans="1:2" ht="31" x14ac:dyDescent="0.35">
      <c r="A78" s="129"/>
      <c r="B78" s="125" t="s">
        <v>614</v>
      </c>
    </row>
    <row r="79" spans="1:2" ht="15.5" x14ac:dyDescent="0.35">
      <c r="A79" s="128" t="s">
        <v>788</v>
      </c>
      <c r="B79" s="126" t="s">
        <v>777</v>
      </c>
    </row>
    <row r="80" spans="1:2" ht="15.5" x14ac:dyDescent="0.35">
      <c r="A80" s="128"/>
      <c r="B80" s="125" t="s">
        <v>606</v>
      </c>
    </row>
    <row r="81" spans="1:2" ht="31" x14ac:dyDescent="0.35">
      <c r="A81" s="128"/>
      <c r="B81" s="125" t="s">
        <v>599</v>
      </c>
    </row>
    <row r="82" spans="1:2" ht="15.5" x14ac:dyDescent="0.35">
      <c r="A82" s="128"/>
      <c r="B82" s="125" t="s">
        <v>607</v>
      </c>
    </row>
    <row r="83" spans="1:2" ht="46.5" x14ac:dyDescent="0.35">
      <c r="A83" s="127"/>
      <c r="B83" s="125" t="s">
        <v>608</v>
      </c>
    </row>
    <row r="84" spans="1:2" ht="31" x14ac:dyDescent="0.35">
      <c r="A84" s="127"/>
      <c r="B84" s="125" t="s">
        <v>609</v>
      </c>
    </row>
    <row r="85" spans="1:2" ht="15.5" x14ac:dyDescent="0.35">
      <c r="A85" s="127"/>
      <c r="B85" s="125" t="s">
        <v>610</v>
      </c>
    </row>
    <row r="86" spans="1:2" ht="15.5" x14ac:dyDescent="0.35">
      <c r="A86" s="127"/>
      <c r="B86" s="125" t="s">
        <v>600</v>
      </c>
    </row>
    <row r="87" spans="1:2" ht="77.5" x14ac:dyDescent="0.35">
      <c r="A87" s="127"/>
      <c r="B87" s="125" t="s">
        <v>616</v>
      </c>
    </row>
    <row r="88" spans="1:2" ht="15.5" x14ac:dyDescent="0.35">
      <c r="A88" s="130"/>
      <c r="B88" s="125" t="s">
        <v>789</v>
      </c>
    </row>
    <row r="89" spans="1:2" ht="15.65" customHeight="1" x14ac:dyDescent="0.35">
      <c r="A89" s="294" t="s">
        <v>624</v>
      </c>
      <c r="B89" s="131" t="s">
        <v>790</v>
      </c>
    </row>
    <row r="90" spans="1:2" ht="15.5" x14ac:dyDescent="0.35">
      <c r="A90" s="294"/>
      <c r="B90" s="131" t="s">
        <v>791</v>
      </c>
    </row>
    <row r="91" spans="1:2" ht="15.5" x14ac:dyDescent="0.35">
      <c r="A91" s="294"/>
      <c r="B91" s="132" t="s">
        <v>606</v>
      </c>
    </row>
    <row r="92" spans="1:2" ht="15.5" x14ac:dyDescent="0.35">
      <c r="A92" s="294"/>
      <c r="B92" s="131" t="s">
        <v>792</v>
      </c>
    </row>
    <row r="93" spans="1:2" ht="77.5" x14ac:dyDescent="0.35">
      <c r="A93" s="294"/>
      <c r="B93" s="132" t="s">
        <v>793</v>
      </c>
    </row>
    <row r="94" spans="1:2" ht="31" x14ac:dyDescent="0.35">
      <c r="A94" s="294"/>
      <c r="B94" s="132" t="s">
        <v>619</v>
      </c>
    </row>
    <row r="95" spans="1:2" ht="46.5" x14ac:dyDescent="0.35">
      <c r="A95" s="294"/>
      <c r="B95" s="131" t="s">
        <v>794</v>
      </c>
    </row>
    <row r="96" spans="1:2" ht="31" x14ac:dyDescent="0.35">
      <c r="A96" s="294"/>
      <c r="B96" s="132" t="s">
        <v>795</v>
      </c>
    </row>
    <row r="97" spans="1:2" ht="139.5" x14ac:dyDescent="0.35">
      <c r="A97" s="294"/>
      <c r="B97" s="131" t="s">
        <v>796</v>
      </c>
    </row>
    <row r="98" spans="1:2" ht="62" x14ac:dyDescent="0.35">
      <c r="A98" s="294"/>
      <c r="B98" s="132" t="s">
        <v>620</v>
      </c>
    </row>
    <row r="99" spans="1:2" ht="31" x14ac:dyDescent="0.35">
      <c r="A99" s="294" t="s">
        <v>797</v>
      </c>
      <c r="B99" s="218" t="s">
        <v>798</v>
      </c>
    </row>
    <row r="100" spans="1:2" ht="139.5" x14ac:dyDescent="0.35">
      <c r="A100" s="294"/>
      <c r="B100" s="219" t="s">
        <v>799</v>
      </c>
    </row>
    <row r="101" spans="1:2" ht="15.5" x14ac:dyDescent="0.35">
      <c r="A101" s="294"/>
      <c r="B101" s="218" t="s">
        <v>800</v>
      </c>
    </row>
    <row r="102" spans="1:2" ht="15.5" x14ac:dyDescent="0.35">
      <c r="A102" s="294"/>
      <c r="B102" s="220" t="s">
        <v>801</v>
      </c>
    </row>
    <row r="103" spans="1:2" ht="31" x14ac:dyDescent="0.35">
      <c r="A103" s="294"/>
      <c r="B103" s="221" t="s">
        <v>802</v>
      </c>
    </row>
    <row r="104" spans="1:2" ht="16" thickBot="1" x14ac:dyDescent="0.4">
      <c r="A104" s="295"/>
      <c r="B104" s="222" t="s">
        <v>803</v>
      </c>
    </row>
    <row r="107" spans="1:2" ht="15" x14ac:dyDescent="0.35">
      <c r="B107" s="223"/>
    </row>
    <row r="108" spans="1:2" ht="15.5" x14ac:dyDescent="0.35">
      <c r="B108" s="224"/>
    </row>
    <row r="109" spans="1:2" ht="16" x14ac:dyDescent="0.35">
      <c r="B109" s="225"/>
    </row>
    <row r="110" spans="1:2" ht="15.5" x14ac:dyDescent="0.35">
      <c r="B110" s="224"/>
    </row>
    <row r="111" spans="1:2" ht="16" x14ac:dyDescent="0.35">
      <c r="B111" s="225"/>
    </row>
    <row r="112" spans="1:2" ht="15.5" x14ac:dyDescent="0.35">
      <c r="B112" s="224"/>
    </row>
    <row r="113" spans="2:2" ht="16" x14ac:dyDescent="0.35">
      <c r="B113" s="225"/>
    </row>
    <row r="114" spans="2:2" ht="15.5" x14ac:dyDescent="0.35">
      <c r="B114" s="224"/>
    </row>
    <row r="115" spans="2:2" ht="16" x14ac:dyDescent="0.35">
      <c r="B115" s="225"/>
    </row>
  </sheetData>
  <mergeCells count="18">
    <mergeCell ref="A1:D1"/>
    <mergeCell ref="A2:D2"/>
    <mergeCell ref="E3:H3"/>
    <mergeCell ref="I3:L3"/>
    <mergeCell ref="M3:P3"/>
    <mergeCell ref="A99:A104"/>
    <mergeCell ref="U3:X3"/>
    <mergeCell ref="Y3:AB3"/>
    <mergeCell ref="AC3:AE3"/>
    <mergeCell ref="A16:A17"/>
    <mergeCell ref="A18:A19"/>
    <mergeCell ref="A39:A46"/>
    <mergeCell ref="Q3:T3"/>
    <mergeCell ref="A48:A50"/>
    <mergeCell ref="A51:A60"/>
    <mergeCell ref="A61:A66"/>
    <mergeCell ref="A67:A71"/>
    <mergeCell ref="A89:A98"/>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ECB78E79-CE91-41D9-94E9-44D9BBAEF7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FY22 YTD</vt:lpstr>
      <vt:lpstr>Detention FY22</vt:lpstr>
      <vt:lpstr>Facilities FY22</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Clinton, Julius A</cp:lastModifiedBy>
  <cp:lastPrinted>2020-02-10T19:14:43Z</cp:lastPrinted>
  <dcterms:created xsi:type="dcterms:W3CDTF">2020-01-31T18:40:16Z</dcterms:created>
  <dcterms:modified xsi:type="dcterms:W3CDTF">2022-01-07T23:44:38Z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