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ndre\Dropbox\PDJ - IF Goiano\Dados Iniciais\"/>
    </mc:Choice>
  </mc:AlternateContent>
  <xr:revisionPtr revIDLastSave="0" documentId="13_ncr:1_{199C29F3-EDD9-426C-897B-B29EAC6BFD3B}" xr6:coauthVersionLast="47" xr6:coauthVersionMax="47" xr10:uidLastSave="{00000000-0000-0000-0000-000000000000}"/>
  <bookViews>
    <workbookView xWindow="-108" yWindow="-108" windowWidth="23256" windowHeight="12456" xr2:uid="{39485D57-8A39-4AE9-BC58-DFEDFADECD4E}"/>
  </bookViews>
  <sheets>
    <sheet name="Matéria Orgânica" sheetId="1" r:id="rId1"/>
    <sheet name="Quimica" sheetId="2" r:id="rId2"/>
    <sheet name="Sheet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2" l="1"/>
  <c r="K4" i="2" s="1"/>
  <c r="N4" i="2" s="1"/>
  <c r="J5" i="2"/>
  <c r="K5" i="2"/>
  <c r="N5" i="2" s="1"/>
  <c r="L5" i="2"/>
  <c r="M5" i="2" s="1"/>
  <c r="O5" i="2"/>
  <c r="J6" i="2"/>
  <c r="L6" i="2" s="1"/>
  <c r="K6" i="2"/>
  <c r="N6" i="2" s="1"/>
  <c r="J7" i="2"/>
  <c r="K7" i="2"/>
  <c r="L7" i="2"/>
  <c r="M7" i="2"/>
  <c r="N7" i="2"/>
  <c r="O7" i="2"/>
  <c r="J8" i="2"/>
  <c r="K8" i="2" s="1"/>
  <c r="N8" i="2" s="1"/>
  <c r="J9" i="2"/>
  <c r="L9" i="2" s="1"/>
  <c r="O9" i="2" s="1"/>
  <c r="K9" i="2"/>
  <c r="N9" i="2" s="1"/>
  <c r="J10" i="2"/>
  <c r="K10" i="2"/>
  <c r="N10" i="2" s="1"/>
  <c r="L10" i="2"/>
  <c r="O10" i="2" s="1"/>
  <c r="M10" i="2"/>
  <c r="J11" i="2"/>
  <c r="K11" i="2"/>
  <c r="L11" i="2"/>
  <c r="M11" i="2"/>
  <c r="N11" i="2"/>
  <c r="O11" i="2"/>
  <c r="J12" i="2"/>
  <c r="K12" i="2" s="1"/>
  <c r="N12" i="2" s="1"/>
  <c r="J13" i="2"/>
  <c r="L13" i="2" s="1"/>
  <c r="O13" i="2" s="1"/>
  <c r="K13" i="2"/>
  <c r="N13" i="2" s="1"/>
  <c r="J14" i="2"/>
  <c r="K14" i="2"/>
  <c r="N14" i="2" s="1"/>
  <c r="L14" i="2"/>
  <c r="O14" i="2" s="1"/>
  <c r="M14" i="2"/>
  <c r="J15" i="2"/>
  <c r="K15" i="2"/>
  <c r="L15" i="2"/>
  <c r="M15" i="2"/>
  <c r="N15" i="2"/>
  <c r="O15" i="2"/>
  <c r="J16" i="2"/>
  <c r="K16" i="2" s="1"/>
  <c r="N16" i="2" s="1"/>
  <c r="J17" i="2"/>
  <c r="L17" i="2" s="1"/>
  <c r="O17" i="2" s="1"/>
  <c r="K17" i="2"/>
  <c r="N17" i="2" s="1"/>
  <c r="J18" i="2"/>
  <c r="K18" i="2"/>
  <c r="N18" i="2" s="1"/>
  <c r="L18" i="2"/>
  <c r="O18" i="2" s="1"/>
  <c r="M18" i="2"/>
  <c r="J19" i="2"/>
  <c r="K19" i="2"/>
  <c r="L19" i="2"/>
  <c r="M19" i="2"/>
  <c r="N19" i="2"/>
  <c r="O19" i="2"/>
  <c r="J20" i="2"/>
  <c r="K20" i="2" s="1"/>
  <c r="N20" i="2" s="1"/>
  <c r="J21" i="2"/>
  <c r="L21" i="2" s="1"/>
  <c r="O21" i="2" s="1"/>
  <c r="K21" i="2"/>
  <c r="N21" i="2" s="1"/>
  <c r="J22" i="2"/>
  <c r="K22" i="2"/>
  <c r="N22" i="2" s="1"/>
  <c r="L22" i="2"/>
  <c r="O22" i="2" s="1"/>
  <c r="M22" i="2"/>
  <c r="J23" i="2"/>
  <c r="K23" i="2"/>
  <c r="L23" i="2"/>
  <c r="M23" i="2"/>
  <c r="N23" i="2"/>
  <c r="O23" i="2"/>
  <c r="J24" i="2"/>
  <c r="K24" i="2" s="1"/>
  <c r="N24" i="2" s="1"/>
  <c r="J25" i="2"/>
  <c r="L25" i="2" s="1"/>
  <c r="O25" i="2" s="1"/>
  <c r="K25" i="2"/>
  <c r="N25" i="2" s="1"/>
  <c r="J26" i="2"/>
  <c r="K26" i="2"/>
  <c r="N26" i="2" s="1"/>
  <c r="L26" i="2"/>
  <c r="O26" i="2" s="1"/>
  <c r="M26" i="2"/>
  <c r="J27" i="2"/>
  <c r="K27" i="2"/>
  <c r="L27" i="2"/>
  <c r="M27" i="2"/>
  <c r="N27" i="2"/>
  <c r="O27" i="2"/>
  <c r="J28" i="2"/>
  <c r="K28" i="2" s="1"/>
  <c r="N28" i="2" s="1"/>
  <c r="J29" i="2"/>
  <c r="L29" i="2" s="1"/>
  <c r="O29" i="2" s="1"/>
  <c r="K29" i="2"/>
  <c r="N29" i="2" s="1"/>
  <c r="J30" i="2"/>
  <c r="K30" i="2"/>
  <c r="N30" i="2" s="1"/>
  <c r="L30" i="2"/>
  <c r="O30" i="2" s="1"/>
  <c r="M30" i="2"/>
  <c r="J31" i="2"/>
  <c r="K31" i="2"/>
  <c r="L31" i="2"/>
  <c r="M31" i="2"/>
  <c r="N31" i="2"/>
  <c r="O31" i="2"/>
  <c r="J32" i="2"/>
  <c r="K32" i="2" s="1"/>
  <c r="N32" i="2" s="1"/>
  <c r="J33" i="2"/>
  <c r="L33" i="2" s="1"/>
  <c r="O33" i="2" s="1"/>
  <c r="K33" i="2"/>
  <c r="N33" i="2" s="1"/>
  <c r="J34" i="2"/>
  <c r="K34" i="2"/>
  <c r="N34" i="2" s="1"/>
  <c r="L34" i="2"/>
  <c r="O34" i="2" s="1"/>
  <c r="M34" i="2"/>
  <c r="J35" i="2"/>
  <c r="K35" i="2"/>
  <c r="L35" i="2"/>
  <c r="M35" i="2"/>
  <c r="N35" i="2"/>
  <c r="O35" i="2"/>
  <c r="J36" i="2"/>
  <c r="K36" i="2" s="1"/>
  <c r="N36" i="2" s="1"/>
  <c r="J37" i="2"/>
  <c r="L37" i="2" s="1"/>
  <c r="O37" i="2" s="1"/>
  <c r="K37" i="2"/>
  <c r="N37" i="2" s="1"/>
  <c r="J38" i="2"/>
  <c r="K38" i="2"/>
  <c r="N38" i="2" s="1"/>
  <c r="L38" i="2"/>
  <c r="O38" i="2" s="1"/>
  <c r="M38" i="2"/>
  <c r="J39" i="2"/>
  <c r="K39" i="2"/>
  <c r="L39" i="2"/>
  <c r="M39" i="2"/>
  <c r="N39" i="2"/>
  <c r="O39" i="2"/>
  <c r="J40" i="2"/>
  <c r="K40" i="2" s="1"/>
  <c r="N40" i="2" s="1"/>
  <c r="J41" i="2"/>
  <c r="L41" i="2" s="1"/>
  <c r="O41" i="2" s="1"/>
  <c r="K41" i="2"/>
  <c r="N41" i="2" s="1"/>
  <c r="J42" i="2"/>
  <c r="K42" i="2"/>
  <c r="N42" i="2" s="1"/>
  <c r="L42" i="2"/>
  <c r="O42" i="2" s="1"/>
  <c r="M42" i="2"/>
  <c r="J43" i="2"/>
  <c r="K43" i="2"/>
  <c r="L43" i="2"/>
  <c r="M43" i="2"/>
  <c r="N43" i="2"/>
  <c r="O43" i="2"/>
  <c r="J44" i="2"/>
  <c r="K44" i="2" s="1"/>
  <c r="N44" i="2" s="1"/>
  <c r="J45" i="2"/>
  <c r="L45" i="2" s="1"/>
  <c r="O45" i="2" s="1"/>
  <c r="K45" i="2"/>
  <c r="N45" i="2" s="1"/>
  <c r="J46" i="2"/>
  <c r="K46" i="2"/>
  <c r="N46" i="2" s="1"/>
  <c r="L46" i="2"/>
  <c r="O46" i="2" s="1"/>
  <c r="M46" i="2"/>
  <c r="J47" i="2"/>
  <c r="K47" i="2"/>
  <c r="L47" i="2"/>
  <c r="M47" i="2"/>
  <c r="N47" i="2"/>
  <c r="O47" i="2"/>
  <c r="J48" i="2"/>
  <c r="K48" i="2" s="1"/>
  <c r="N48" i="2" s="1"/>
  <c r="J49" i="2"/>
  <c r="L49" i="2" s="1"/>
  <c r="O49" i="2" s="1"/>
  <c r="K49" i="2"/>
  <c r="N49" i="2" s="1"/>
  <c r="J50" i="2"/>
  <c r="K50" i="2"/>
  <c r="N50" i="2" s="1"/>
  <c r="L50" i="2"/>
  <c r="O50" i="2" s="1"/>
  <c r="M50" i="2"/>
  <c r="J51" i="2"/>
  <c r="K51" i="2"/>
  <c r="L51" i="2"/>
  <c r="M51" i="2"/>
  <c r="N51" i="2"/>
  <c r="O51" i="2"/>
  <c r="J52" i="2"/>
  <c r="K52" i="2" s="1"/>
  <c r="N52" i="2" s="1"/>
  <c r="J53" i="2"/>
  <c r="L53" i="2" s="1"/>
  <c r="O53" i="2" s="1"/>
  <c r="K53" i="2"/>
  <c r="N53" i="2" s="1"/>
  <c r="J54" i="2"/>
  <c r="K54" i="2"/>
  <c r="N54" i="2" s="1"/>
  <c r="L54" i="2"/>
  <c r="O54" i="2" s="1"/>
  <c r="M54" i="2"/>
  <c r="J55" i="2"/>
  <c r="K55" i="2"/>
  <c r="L55" i="2"/>
  <c r="M55" i="2"/>
  <c r="N55" i="2"/>
  <c r="O55" i="2"/>
  <c r="J56" i="2"/>
  <c r="K56" i="2" s="1"/>
  <c r="N56" i="2" s="1"/>
  <c r="J57" i="2"/>
  <c r="L57" i="2" s="1"/>
  <c r="O57" i="2" s="1"/>
  <c r="K57" i="2"/>
  <c r="N57" i="2" s="1"/>
  <c r="J58" i="2"/>
  <c r="K58" i="2"/>
  <c r="N58" i="2" s="1"/>
  <c r="L58" i="2"/>
  <c r="O58" i="2" s="1"/>
  <c r="M58" i="2"/>
  <c r="J59" i="2"/>
  <c r="K59" i="2"/>
  <c r="L59" i="2"/>
  <c r="M59" i="2"/>
  <c r="N59" i="2"/>
  <c r="O59" i="2"/>
  <c r="J60" i="2"/>
  <c r="K60" i="2" s="1"/>
  <c r="N60" i="2" s="1"/>
  <c r="J61" i="2"/>
  <c r="L61" i="2" s="1"/>
  <c r="O61" i="2" s="1"/>
  <c r="K61" i="2"/>
  <c r="N61" i="2" s="1"/>
  <c r="J62" i="2"/>
  <c r="K62" i="2"/>
  <c r="N62" i="2" s="1"/>
  <c r="L62" i="2"/>
  <c r="O62" i="2" s="1"/>
  <c r="M62" i="2"/>
  <c r="J63" i="2"/>
  <c r="K63" i="2"/>
  <c r="L63" i="2"/>
  <c r="M63" i="2"/>
  <c r="N63" i="2"/>
  <c r="O63" i="2"/>
  <c r="J64" i="2"/>
  <c r="K64" i="2" s="1"/>
  <c r="N64" i="2" s="1"/>
  <c r="J65" i="2"/>
  <c r="L65" i="2" s="1"/>
  <c r="O65" i="2" s="1"/>
  <c r="K65" i="2"/>
  <c r="N65" i="2" s="1"/>
  <c r="J66" i="2"/>
  <c r="K66" i="2"/>
  <c r="N66" i="2" s="1"/>
  <c r="L66" i="2"/>
  <c r="O66" i="2" s="1"/>
  <c r="M66" i="2"/>
  <c r="J67" i="2"/>
  <c r="K67" i="2"/>
  <c r="L67" i="2"/>
  <c r="M67" i="2"/>
  <c r="N67" i="2"/>
  <c r="O67" i="2"/>
  <c r="J68" i="2"/>
  <c r="K68" i="2" s="1"/>
  <c r="N68" i="2" s="1"/>
  <c r="J69" i="2"/>
  <c r="L69" i="2" s="1"/>
  <c r="O69" i="2" s="1"/>
  <c r="K69" i="2"/>
  <c r="N69" i="2" s="1"/>
  <c r="J70" i="2"/>
  <c r="K70" i="2"/>
  <c r="N70" i="2" s="1"/>
  <c r="L70" i="2"/>
  <c r="O70" i="2" s="1"/>
  <c r="M70" i="2"/>
  <c r="J71" i="2"/>
  <c r="K71" i="2"/>
  <c r="L71" i="2"/>
  <c r="M71" i="2"/>
  <c r="N71" i="2"/>
  <c r="O71" i="2"/>
  <c r="J72" i="2"/>
  <c r="K72" i="2" s="1"/>
  <c r="N72" i="2" s="1"/>
  <c r="J73" i="2"/>
  <c r="L73" i="2" s="1"/>
  <c r="O73" i="2" s="1"/>
  <c r="K73" i="2"/>
  <c r="N73" i="2" s="1"/>
  <c r="J74" i="2"/>
  <c r="K74" i="2"/>
  <c r="N74" i="2" s="1"/>
  <c r="L74" i="2"/>
  <c r="O74" i="2" s="1"/>
  <c r="M74" i="2"/>
  <c r="J75" i="2"/>
  <c r="L75" i="2" s="1"/>
  <c r="K75" i="2"/>
  <c r="N75" i="2"/>
  <c r="O3" i="2"/>
  <c r="N3" i="2"/>
  <c r="M3" i="2"/>
  <c r="L3" i="2"/>
  <c r="K3" i="2"/>
  <c r="J3" i="2"/>
  <c r="O6" i="2" l="1"/>
  <c r="M6" i="2"/>
  <c r="M75" i="2"/>
  <c r="O75" i="2"/>
  <c r="M4" i="2"/>
  <c r="L72" i="2"/>
  <c r="L68" i="2"/>
  <c r="L64" i="2"/>
  <c r="L60" i="2"/>
  <c r="L56" i="2"/>
  <c r="L52" i="2"/>
  <c r="L48" i="2"/>
  <c r="L44" i="2"/>
  <c r="L40" i="2"/>
  <c r="L36" i="2"/>
  <c r="L32" i="2"/>
  <c r="L28" i="2"/>
  <c r="L24" i="2"/>
  <c r="L20" i="2"/>
  <c r="L16" i="2"/>
  <c r="L12" i="2"/>
  <c r="L8" i="2"/>
  <c r="L4" i="2"/>
  <c r="O4" i="2" s="1"/>
  <c r="M73" i="2"/>
  <c r="M69" i="2"/>
  <c r="M65" i="2"/>
  <c r="M61" i="2"/>
  <c r="M57" i="2"/>
  <c r="M53" i="2"/>
  <c r="M49" i="2"/>
  <c r="M45" i="2"/>
  <c r="M41" i="2"/>
  <c r="M37" i="2"/>
  <c r="M33" i="2"/>
  <c r="M29" i="2"/>
  <c r="M25" i="2"/>
  <c r="M21" i="2"/>
  <c r="M17" i="2"/>
  <c r="M13" i="2"/>
  <c r="M9" i="2"/>
  <c r="M64" i="2" l="1"/>
  <c r="O64" i="2"/>
  <c r="M32" i="2"/>
  <c r="O32" i="2"/>
  <c r="M36" i="2"/>
  <c r="O36" i="2"/>
  <c r="M68" i="2"/>
  <c r="O68" i="2"/>
  <c r="M40" i="2"/>
  <c r="O40" i="2"/>
  <c r="M16" i="2"/>
  <c r="O16" i="2"/>
  <c r="M48" i="2"/>
  <c r="O48" i="2"/>
  <c r="M8" i="2"/>
  <c r="O8" i="2"/>
  <c r="M20" i="2"/>
  <c r="O20" i="2"/>
  <c r="M52" i="2"/>
  <c r="O52" i="2"/>
  <c r="M12" i="2"/>
  <c r="O12" i="2"/>
  <c r="M24" i="2"/>
  <c r="O24" i="2"/>
  <c r="M56" i="2"/>
  <c r="O56" i="2"/>
  <c r="M72" i="2"/>
  <c r="O72" i="2"/>
  <c r="M44" i="2"/>
  <c r="O44" i="2"/>
  <c r="M28" i="2"/>
  <c r="O28" i="2"/>
  <c r="M60" i="2"/>
  <c r="O60" i="2"/>
</calcChain>
</file>

<file path=xl/sharedStrings.xml><?xml version="1.0" encoding="utf-8"?>
<sst xmlns="http://schemas.openxmlformats.org/spreadsheetml/2006/main" count="1510" uniqueCount="604">
  <si>
    <t>A1</t>
  </si>
  <si>
    <t>1.42</t>
  </si>
  <si>
    <t>4.08</t>
  </si>
  <si>
    <t>116.04</t>
  </si>
  <si>
    <t>1.01</t>
  </si>
  <si>
    <t>5.48</t>
  </si>
  <si>
    <t>110.88</t>
  </si>
  <si>
    <t>1.03</t>
  </si>
  <si>
    <t>4.86</t>
  </si>
  <si>
    <t>99.68</t>
  </si>
  <si>
    <t>1.20</t>
  </si>
  <si>
    <t>4.18</t>
  </si>
  <si>
    <t>100.45</t>
  </si>
  <si>
    <t>1.05</t>
  </si>
  <si>
    <t>5.40</t>
  </si>
  <si>
    <t>112.91</t>
  </si>
  <si>
    <t>1.25</t>
  </si>
  <si>
    <t>4.96</t>
  </si>
  <si>
    <t>123.92</t>
  </si>
  <si>
    <t>1.28</t>
  </si>
  <si>
    <t>5.51</t>
  </si>
  <si>
    <t>141.53</t>
  </si>
  <si>
    <t>1.30</t>
  </si>
  <si>
    <t>4.95</t>
  </si>
  <si>
    <t>128.49</t>
  </si>
  <si>
    <t>1.12</t>
  </si>
  <si>
    <t>4.92</t>
  </si>
  <si>
    <t>110.28</t>
  </si>
  <si>
    <t>1.32</t>
  </si>
  <si>
    <t>6.04</t>
  </si>
  <si>
    <t>159.15</t>
  </si>
  <si>
    <t>5.07</t>
  </si>
  <si>
    <t>126.76</t>
  </si>
  <si>
    <t>1.17</t>
  </si>
  <si>
    <t>4.98</t>
  </si>
  <si>
    <t>116.59</t>
  </si>
  <si>
    <t>1.10</t>
  </si>
  <si>
    <t>5.73</t>
  </si>
  <si>
    <t>125.80</t>
  </si>
  <si>
    <t>1.53</t>
  </si>
  <si>
    <t>5.06</t>
  </si>
  <si>
    <t>154.73</t>
  </si>
  <si>
    <t>A2</t>
  </si>
  <si>
    <t>0.94</t>
  </si>
  <si>
    <t>2.82</t>
  </si>
  <si>
    <t>53.00</t>
  </si>
  <si>
    <t>1.06</t>
  </si>
  <si>
    <t>2.88</t>
  </si>
  <si>
    <t>61.10</t>
  </si>
  <si>
    <t>1.00</t>
  </si>
  <si>
    <t>3.14</t>
  </si>
  <si>
    <t>62.76</t>
  </si>
  <si>
    <t>0.99</t>
  </si>
  <si>
    <t>3.07</t>
  </si>
  <si>
    <t>60.87</t>
  </si>
  <si>
    <t>0.93</t>
  </si>
  <si>
    <t>2.93</t>
  </si>
  <si>
    <t>54.41</t>
  </si>
  <si>
    <t>5.14</t>
  </si>
  <si>
    <t>112.99</t>
  </si>
  <si>
    <t>4.90</t>
  </si>
  <si>
    <t>91.07</t>
  </si>
  <si>
    <t>4.35</t>
  </si>
  <si>
    <t>89.53</t>
  </si>
  <si>
    <t>0.91</t>
  </si>
  <si>
    <t>92.26</t>
  </si>
  <si>
    <t>0.85</t>
  </si>
  <si>
    <t>82.67</t>
  </si>
  <si>
    <t>1.07</t>
  </si>
  <si>
    <t>4.03</t>
  </si>
  <si>
    <t>86.14</t>
  </si>
  <si>
    <t>1.02</t>
  </si>
  <si>
    <t>123.30</t>
  </si>
  <si>
    <t>0.88</t>
  </si>
  <si>
    <t>86.61</t>
  </si>
  <si>
    <t>92.31</t>
  </si>
  <si>
    <t>6.33</t>
  </si>
  <si>
    <t>107.56</t>
  </si>
  <si>
    <t>A3</t>
  </si>
  <si>
    <t>1.43</t>
  </si>
  <si>
    <t>5.13</t>
  </si>
  <si>
    <t>146.76</t>
  </si>
  <si>
    <t>4.94</t>
  </si>
  <si>
    <t>130.49</t>
  </si>
  <si>
    <t>1.40</t>
  </si>
  <si>
    <t>5.57</t>
  </si>
  <si>
    <t>156.32</t>
  </si>
  <si>
    <t>1.19</t>
  </si>
  <si>
    <t>5.04</t>
  </si>
  <si>
    <t>120.21</t>
  </si>
  <si>
    <t>6.23</t>
  </si>
  <si>
    <t>155.55</t>
  </si>
  <si>
    <t>2.92</t>
  </si>
  <si>
    <t>69.61</t>
  </si>
  <si>
    <t>1.13</t>
  </si>
  <si>
    <t>3.03</t>
  </si>
  <si>
    <t>68.82</t>
  </si>
  <si>
    <t>1.08</t>
  </si>
  <si>
    <t>3.37</t>
  </si>
  <si>
    <t>72.37</t>
  </si>
  <si>
    <t>2.99</t>
  </si>
  <si>
    <t>77.51</t>
  </si>
  <si>
    <t>3.11</t>
  </si>
  <si>
    <t>73.80</t>
  </si>
  <si>
    <t>2.89</t>
  </si>
  <si>
    <t>74.12</t>
  </si>
  <si>
    <t>2.94</t>
  </si>
  <si>
    <t>63.54</t>
  </si>
  <si>
    <t>1.18</t>
  </si>
  <si>
    <t>2.87</t>
  </si>
  <si>
    <t>67.91</t>
  </si>
  <si>
    <t>1.27</t>
  </si>
  <si>
    <t>71.65</t>
  </si>
  <si>
    <t>3.36</t>
  </si>
  <si>
    <t>87.22</t>
  </si>
  <si>
    <t>A4</t>
  </si>
  <si>
    <t>1.49</t>
  </si>
  <si>
    <t>90.47</t>
  </si>
  <si>
    <t>3.34</t>
  </si>
  <si>
    <t>74.65</t>
  </si>
  <si>
    <t>1.23</t>
  </si>
  <si>
    <t>3.90</t>
  </si>
  <si>
    <t>96.25</t>
  </si>
  <si>
    <t>1.31</t>
  </si>
  <si>
    <t>2.78</t>
  </si>
  <si>
    <t>72.84</t>
  </si>
  <si>
    <t>1.26</t>
  </si>
  <si>
    <t>3.08</t>
  </si>
  <si>
    <t>77.35</t>
  </si>
  <si>
    <t>1.54</t>
  </si>
  <si>
    <t>3.20</t>
  </si>
  <si>
    <t>98.59</t>
  </si>
  <si>
    <t>3.93</t>
  </si>
  <si>
    <t>112.45</t>
  </si>
  <si>
    <t>1.35</t>
  </si>
  <si>
    <t>3.53</t>
  </si>
  <si>
    <t>95.35</t>
  </si>
  <si>
    <t>1.46</t>
  </si>
  <si>
    <t>3.31</t>
  </si>
  <si>
    <t>96.45</t>
  </si>
  <si>
    <t>0.763</t>
  </si>
  <si>
    <t>1.75</t>
  </si>
  <si>
    <t>2.79</t>
  </si>
  <si>
    <t>97.22</t>
  </si>
  <si>
    <t>1.24</t>
  </si>
  <si>
    <t>97.36</t>
  </si>
  <si>
    <t>84.03</t>
  </si>
  <si>
    <t>1.34</t>
  </si>
  <si>
    <t>3.25</t>
  </si>
  <si>
    <t>87.08</t>
  </si>
  <si>
    <t>3.29</t>
  </si>
  <si>
    <t>78.91</t>
  </si>
  <si>
    <t>3.40</t>
  </si>
  <si>
    <t>81.61</t>
  </si>
  <si>
    <t>A5</t>
  </si>
  <si>
    <t>2.61</t>
  </si>
  <si>
    <t>54.81</t>
  </si>
  <si>
    <t>2.76</t>
  </si>
  <si>
    <t>55.22</t>
  </si>
  <si>
    <t>0.82</t>
  </si>
  <si>
    <t>45.67</t>
  </si>
  <si>
    <t>0.89</t>
  </si>
  <si>
    <t>51.37</t>
  </si>
  <si>
    <t>0.800</t>
  </si>
  <si>
    <t>0.83</t>
  </si>
  <si>
    <t>3.10</t>
  </si>
  <si>
    <t>51.51</t>
  </si>
  <si>
    <t>0.730</t>
  </si>
  <si>
    <t>3.32</t>
  </si>
  <si>
    <t>59.06</t>
  </si>
  <si>
    <t>1.09</t>
  </si>
  <si>
    <t>2.77</t>
  </si>
  <si>
    <t>60.47</t>
  </si>
  <si>
    <t>0.95</t>
  </si>
  <si>
    <t>55.40</t>
  </si>
  <si>
    <t>2.95</t>
  </si>
  <si>
    <t>55.99</t>
  </si>
  <si>
    <t>2.74</t>
  </si>
  <si>
    <t>51.49</t>
  </si>
  <si>
    <t>0.77</t>
  </si>
  <si>
    <t>3.45</t>
  </si>
  <si>
    <t>53.10</t>
  </si>
  <si>
    <t>0.75</t>
  </si>
  <si>
    <t>3.65</t>
  </si>
  <si>
    <t>54.78</t>
  </si>
  <si>
    <t>0.980</t>
  </si>
  <si>
    <t>0.86</t>
  </si>
  <si>
    <t>3.24</t>
  </si>
  <si>
    <t>55.75</t>
  </si>
  <si>
    <t>0.81</t>
  </si>
  <si>
    <t>45.75</t>
  </si>
  <si>
    <t>Sites</t>
  </si>
  <si>
    <t>Carbon Credits (UN)</t>
  </si>
  <si>
    <t>Aboveground Biomass (Mg/ha)</t>
  </si>
  <si>
    <t>Carbon Stocks (Mg/ha)</t>
  </si>
  <si>
    <t>Soil Oerganic Carbon (dag/kg)</t>
  </si>
  <si>
    <t>Soil Bulk Density (g/cm³)</t>
  </si>
  <si>
    <t>pH</t>
  </si>
  <si>
    <t>P</t>
  </si>
  <si>
    <t>K</t>
  </si>
  <si>
    <t>Na</t>
  </si>
  <si>
    <t>H+Al</t>
  </si>
  <si>
    <t>SB</t>
  </si>
  <si>
    <t>t</t>
  </si>
  <si>
    <t>T</t>
  </si>
  <si>
    <t>V</t>
  </si>
  <si>
    <t>m</t>
  </si>
  <si>
    <t>ISNa</t>
  </si>
  <si>
    <t>mg/dm³</t>
  </si>
  <si>
    <t>cmolc/dm³</t>
  </si>
  <si>
    <t>%</t>
  </si>
  <si>
    <r>
      <t>Ca²</t>
    </r>
    <r>
      <rPr>
        <vertAlign val="superscript"/>
        <sz val="12"/>
        <color theme="1"/>
        <rFont val="Arial"/>
        <family val="2"/>
      </rPr>
      <t>+</t>
    </r>
  </si>
  <si>
    <r>
      <t>Mg²</t>
    </r>
    <r>
      <rPr>
        <vertAlign val="superscript"/>
        <sz val="12"/>
        <color theme="1"/>
        <rFont val="Arial"/>
        <family val="2"/>
      </rPr>
      <t>+</t>
    </r>
  </si>
  <si>
    <r>
      <t>Al³</t>
    </r>
    <r>
      <rPr>
        <vertAlign val="superscript"/>
        <sz val="12"/>
        <color theme="1"/>
        <rFont val="Arial"/>
        <family val="2"/>
      </rPr>
      <t>+</t>
    </r>
  </si>
  <si>
    <r>
      <t>H</t>
    </r>
    <r>
      <rPr>
        <vertAlign val="subscript"/>
        <sz val="12"/>
        <color theme="1"/>
        <rFont val="Arial"/>
        <family val="2"/>
      </rPr>
      <t>2</t>
    </r>
    <r>
      <rPr>
        <sz val="12"/>
        <color theme="1"/>
        <rFont val="Arial"/>
        <family val="2"/>
      </rPr>
      <t>O</t>
    </r>
  </si>
  <si>
    <r>
      <t>cmol</t>
    </r>
    <r>
      <rPr>
        <vertAlign val="subscript"/>
        <sz val="12"/>
        <color theme="1"/>
        <rFont val="Arial"/>
        <family val="2"/>
      </rPr>
      <t>c</t>
    </r>
    <r>
      <rPr>
        <sz val="12"/>
        <color theme="1"/>
        <rFont val="Arial"/>
        <family val="2"/>
      </rPr>
      <t>/dm³</t>
    </r>
  </si>
  <si>
    <t>Ca²+</t>
  </si>
  <si>
    <t>Mg²+</t>
  </si>
  <si>
    <t>Al³+</t>
  </si>
  <si>
    <t>H2O</t>
  </si>
  <si>
    <t>5.86</t>
  </si>
  <si>
    <t>0.01</t>
  </si>
  <si>
    <t>5.77</t>
  </si>
  <si>
    <t>0.04</t>
  </si>
  <si>
    <t>0.44</t>
  </si>
  <si>
    <t>2.47</t>
  </si>
  <si>
    <t>5.92</t>
  </si>
  <si>
    <t>0.03</t>
  </si>
  <si>
    <t>5.76</t>
  </si>
  <si>
    <t>44.25</t>
  </si>
  <si>
    <t>2.64</t>
  </si>
  <si>
    <t>39.35</t>
  </si>
  <si>
    <t>0.06</t>
  </si>
  <si>
    <t>28.47</t>
  </si>
  <si>
    <t>0.74</t>
  </si>
  <si>
    <t>54.57</t>
  </si>
  <si>
    <t>0.07</t>
  </si>
  <si>
    <t>0.76</t>
  </si>
  <si>
    <t>5.78</t>
  </si>
  <si>
    <t>39.54</t>
  </si>
  <si>
    <t>0.68</t>
  </si>
  <si>
    <t>5.47</t>
  </si>
  <si>
    <t>0.48</t>
  </si>
  <si>
    <t>5.55</t>
  </si>
  <si>
    <t>45.87</t>
  </si>
  <si>
    <t>1.04</t>
  </si>
  <si>
    <t>3.56</t>
  </si>
  <si>
    <t>47.88</t>
  </si>
  <si>
    <t>1.47</t>
  </si>
  <si>
    <t>0.96</t>
  </si>
  <si>
    <t>0.54</t>
  </si>
  <si>
    <t>2.57</t>
  </si>
  <si>
    <t>0.55</t>
  </si>
  <si>
    <t>7.41</t>
  </si>
  <si>
    <t>3.66</t>
  </si>
  <si>
    <t>11.07</t>
  </si>
  <si>
    <t>55.14</t>
  </si>
  <si>
    <t>2.98</t>
  </si>
  <si>
    <t>6.99</t>
  </si>
  <si>
    <t>4.75</t>
  </si>
  <si>
    <t>11.74</t>
  </si>
  <si>
    <t>5.93</t>
  </si>
  <si>
    <t>2.54</t>
  </si>
  <si>
    <t>0.02</t>
  </si>
  <si>
    <t>6.07</t>
  </si>
  <si>
    <t>1.88</t>
  </si>
  <si>
    <t>5.83</t>
  </si>
  <si>
    <t>5.91</t>
  </si>
  <si>
    <t>3.57</t>
  </si>
  <si>
    <t>0.33</t>
  </si>
  <si>
    <t>5.88</t>
  </si>
  <si>
    <t>3.91</t>
  </si>
  <si>
    <t>0.24</t>
  </si>
  <si>
    <t>5.97</t>
  </si>
  <si>
    <t>6.15</t>
  </si>
  <si>
    <t>2.55</t>
  </si>
  <si>
    <t>0.64</t>
  </si>
  <si>
    <t>0.53</t>
  </si>
  <si>
    <t>0.57</t>
  </si>
  <si>
    <t>0.87</t>
  </si>
  <si>
    <t>1.74</t>
  </si>
  <si>
    <t>0.61</t>
  </si>
  <si>
    <t>2.52</t>
  </si>
  <si>
    <t>8.02</t>
  </si>
  <si>
    <t>5.71</t>
  </si>
  <si>
    <t>0.22</t>
  </si>
  <si>
    <t>5.74</t>
  </si>
  <si>
    <t>8.74</t>
  </si>
  <si>
    <t>5.41</t>
  </si>
  <si>
    <t>0.58</t>
  </si>
  <si>
    <t>0.41</t>
  </si>
  <si>
    <t>6.14</t>
  </si>
  <si>
    <t>9.44</t>
  </si>
  <si>
    <t>6.21</t>
  </si>
  <si>
    <t>2.34</t>
  </si>
  <si>
    <t>5.68</t>
  </si>
  <si>
    <t>6.28</t>
  </si>
  <si>
    <t>33.78</t>
  </si>
  <si>
    <t>0.11</t>
  </si>
  <si>
    <t>3.98</t>
  </si>
  <si>
    <t>5.08</t>
  </si>
  <si>
    <t>12.07</t>
  </si>
  <si>
    <t>5.54</t>
  </si>
  <si>
    <t>39.87</t>
  </si>
  <si>
    <t>0.14</t>
  </si>
  <si>
    <t>4.57</t>
  </si>
  <si>
    <t>5.45</t>
  </si>
  <si>
    <t>35.14</t>
  </si>
  <si>
    <t>0.25</t>
  </si>
  <si>
    <t>3.99</t>
  </si>
  <si>
    <t>29.84</t>
  </si>
  <si>
    <t>0.17</t>
  </si>
  <si>
    <t>33.65</t>
  </si>
  <si>
    <t>0.35</t>
  </si>
  <si>
    <t>2.14</t>
  </si>
  <si>
    <t>48.54</t>
  </si>
  <si>
    <t>4.37</t>
  </si>
  <si>
    <t>10.07</t>
  </si>
  <si>
    <t>26.57</t>
  </si>
  <si>
    <t>0.32</t>
  </si>
  <si>
    <t>22.14</t>
  </si>
  <si>
    <t>1.99</t>
  </si>
  <si>
    <t>3.54</t>
  </si>
  <si>
    <t>47.14</t>
  </si>
  <si>
    <t>1.87</t>
  </si>
  <si>
    <t>2.75</t>
  </si>
  <si>
    <t>4.89</t>
  </si>
  <si>
    <t>25.47</t>
  </si>
  <si>
    <t>8.98</t>
  </si>
  <si>
    <t>39.42</t>
  </si>
  <si>
    <t>2.67</t>
  </si>
  <si>
    <t>0.29</t>
  </si>
  <si>
    <t>3.33</t>
  </si>
  <si>
    <t>6.53</t>
  </si>
  <si>
    <t>24.76</t>
  </si>
  <si>
    <t>1.78</t>
  </si>
  <si>
    <t>0.15</t>
  </si>
  <si>
    <t>3.97</t>
  </si>
  <si>
    <t>3.87</t>
  </si>
  <si>
    <t>4.17</t>
  </si>
  <si>
    <t>3.44</t>
  </si>
  <si>
    <t>6.78</t>
  </si>
  <si>
    <t>69.84</t>
  </si>
  <si>
    <t>6.01</t>
  </si>
  <si>
    <t>0.69</t>
  </si>
  <si>
    <t>7.44</t>
  </si>
  <si>
    <t>8.91</t>
  </si>
  <si>
    <t>0.98</t>
  </si>
  <si>
    <t>7.14</t>
  </si>
  <si>
    <t>10.68</t>
  </si>
  <si>
    <t>65.41</t>
  </si>
  <si>
    <t>2.46</t>
  </si>
  <si>
    <t>6.12</t>
  </si>
  <si>
    <t>45.47</t>
  </si>
  <si>
    <t>54.71</t>
  </si>
  <si>
    <t>0.65</t>
  </si>
  <si>
    <t>1.11</t>
  </si>
  <si>
    <t>5.22</t>
  </si>
  <si>
    <t>9.19</t>
  </si>
  <si>
    <t>55.36</t>
  </si>
  <si>
    <t>0.73</t>
  </si>
  <si>
    <t>1.57</t>
  </si>
  <si>
    <t>45.25</t>
  </si>
  <si>
    <t>6.02</t>
  </si>
  <si>
    <t>6.54</t>
  </si>
  <si>
    <t>12.56</t>
  </si>
  <si>
    <t>57.19</t>
  </si>
  <si>
    <t>3.47</t>
  </si>
  <si>
    <t>4.93</t>
  </si>
  <si>
    <t>7.48</t>
  </si>
  <si>
    <t>56.21</t>
  </si>
  <si>
    <t>2.45</t>
  </si>
  <si>
    <t>2.22</t>
  </si>
  <si>
    <t>4.02</t>
  </si>
  <si>
    <t>6.24</t>
  </si>
  <si>
    <t>35.49</t>
  </si>
  <si>
    <t>5.18</t>
  </si>
  <si>
    <t>7.06</t>
  </si>
  <si>
    <t>52.34</t>
  </si>
  <si>
    <t>5.12</t>
  </si>
  <si>
    <t>6.95</t>
  </si>
  <si>
    <t>6.96</t>
  </si>
  <si>
    <t>8.52</t>
  </si>
  <si>
    <t>66.23</t>
  </si>
  <si>
    <t>0.38</t>
  </si>
  <si>
    <t>1.36</t>
  </si>
  <si>
    <t>1.65</t>
  </si>
  <si>
    <t>6.45</t>
  </si>
  <si>
    <t>0.47</t>
  </si>
  <si>
    <t>6.26</t>
  </si>
  <si>
    <t>0.45</t>
  </si>
  <si>
    <t>6.37</t>
  </si>
  <si>
    <t>0.34</t>
  </si>
  <si>
    <t>6.32</t>
  </si>
  <si>
    <t>57.87</t>
  </si>
  <si>
    <t>6.58</t>
  </si>
  <si>
    <t>55.05</t>
  </si>
  <si>
    <t>0.39</t>
  </si>
  <si>
    <t>0.66</t>
  </si>
  <si>
    <t>3.21</t>
  </si>
  <si>
    <t>2.17</t>
  </si>
  <si>
    <t>5.38</t>
  </si>
  <si>
    <t>6.47</t>
  </si>
  <si>
    <t>90.33</t>
  </si>
  <si>
    <t>1.21</t>
  </si>
  <si>
    <t>4.19</t>
  </si>
  <si>
    <t>36.24</t>
  </si>
  <si>
    <t>0.60</t>
  </si>
  <si>
    <t>0.30</t>
  </si>
  <si>
    <t>0.00</t>
  </si>
  <si>
    <t>7.76</t>
  </si>
  <si>
    <t>9.01</t>
  </si>
  <si>
    <t>13.91</t>
  </si>
  <si>
    <t>48.20</t>
  </si>
  <si>
    <t>1.81</t>
  </si>
  <si>
    <t>4.28</t>
  </si>
  <si>
    <t>42.27</t>
  </si>
  <si>
    <t>35.34</t>
  </si>
  <si>
    <t>0.37</t>
  </si>
  <si>
    <t>7.34</t>
  </si>
  <si>
    <t>1.29</t>
  </si>
  <si>
    <t>8.63</t>
  </si>
  <si>
    <t>14.92</t>
  </si>
  <si>
    <t>1.22</t>
  </si>
  <si>
    <t>5.46</t>
  </si>
  <si>
    <t>51.66</t>
  </si>
  <si>
    <t>0.18</t>
  </si>
  <si>
    <t>2.73</t>
  </si>
  <si>
    <t>6.19</t>
  </si>
  <si>
    <t>44.05</t>
  </si>
  <si>
    <t>0.97</t>
  </si>
  <si>
    <t>5.80</t>
  </si>
  <si>
    <t>2.56</t>
  </si>
  <si>
    <t>51.04</t>
  </si>
  <si>
    <t>0.19</t>
  </si>
  <si>
    <t>5.90</t>
  </si>
  <si>
    <t>3.30</t>
  </si>
  <si>
    <t>2.21</t>
  </si>
  <si>
    <t>40.15</t>
  </si>
  <si>
    <t>0.63</t>
  </si>
  <si>
    <t>2.27</t>
  </si>
  <si>
    <t>3.01</t>
  </si>
  <si>
    <t>75.36</t>
  </si>
  <si>
    <t>39.80</t>
  </si>
  <si>
    <t>0.59</t>
  </si>
  <si>
    <t>3.05</t>
  </si>
  <si>
    <t>1.97</t>
  </si>
  <si>
    <t>5.02</t>
  </si>
  <si>
    <t>39.24</t>
  </si>
  <si>
    <t>0.20</t>
  </si>
  <si>
    <t>5.03</t>
  </si>
  <si>
    <t>8.59</t>
  </si>
  <si>
    <t>41.43</t>
  </si>
  <si>
    <t>1.59</t>
  </si>
  <si>
    <t>7.65</t>
  </si>
  <si>
    <t>54.69</t>
  </si>
  <si>
    <t>5.70</t>
  </si>
  <si>
    <t>47.30</t>
  </si>
  <si>
    <t>1.39</t>
  </si>
  <si>
    <t>3.71</t>
  </si>
  <si>
    <t>7.07</t>
  </si>
  <si>
    <t>47.52</t>
  </si>
  <si>
    <t>35.80</t>
  </si>
  <si>
    <t>33.06</t>
  </si>
  <si>
    <t>40.46</t>
  </si>
  <si>
    <t>0.09</t>
  </si>
  <si>
    <t>9.02</t>
  </si>
  <si>
    <t>14.01</t>
  </si>
  <si>
    <t>2.10</t>
  </si>
  <si>
    <t>0.67</t>
  </si>
  <si>
    <t>8.40</t>
  </si>
  <si>
    <t>1.50</t>
  </si>
  <si>
    <t>9.90</t>
  </si>
  <si>
    <t>15.13</t>
  </si>
  <si>
    <t>0.10</t>
  </si>
  <si>
    <t>8.73</t>
  </si>
  <si>
    <t>15.87</t>
  </si>
  <si>
    <t>2.42</t>
  </si>
  <si>
    <t>47.84</t>
  </si>
  <si>
    <t>2.28</t>
  </si>
  <si>
    <t>39.67</t>
  </si>
  <si>
    <t>6.10</t>
  </si>
  <si>
    <t>2.26</t>
  </si>
  <si>
    <t>4.81</t>
  </si>
  <si>
    <t>46.87</t>
  </si>
  <si>
    <t>0.21</t>
  </si>
  <si>
    <t>1.48</t>
  </si>
  <si>
    <t>4.78</t>
  </si>
  <si>
    <t>31.01</t>
  </si>
  <si>
    <t>2.13</t>
  </si>
  <si>
    <t>41.12</t>
  </si>
  <si>
    <t>8.01</t>
  </si>
  <si>
    <t>37.19</t>
  </si>
  <si>
    <t>0.12</t>
  </si>
  <si>
    <t>3.26</t>
  </si>
  <si>
    <t>6.73</t>
  </si>
  <si>
    <t>48.49</t>
  </si>
  <si>
    <t>3.27</t>
  </si>
  <si>
    <t>6.98</t>
  </si>
  <si>
    <t>46.85</t>
  </si>
  <si>
    <t>5.50</t>
  </si>
  <si>
    <t>31.42</t>
  </si>
  <si>
    <t>3.00</t>
  </si>
  <si>
    <t>34.32</t>
  </si>
  <si>
    <t>0.46</t>
  </si>
  <si>
    <t>2.30</t>
  </si>
  <si>
    <t>34.96</t>
  </si>
  <si>
    <t>30.38</t>
  </si>
  <si>
    <t>2.84</t>
  </si>
  <si>
    <t>3.58</t>
  </si>
  <si>
    <t>79.28</t>
  </si>
  <si>
    <t>33.92</t>
  </si>
  <si>
    <t>4.05</t>
  </si>
  <si>
    <t>7.10</t>
  </si>
  <si>
    <t>57.03</t>
  </si>
  <si>
    <t>35.57</t>
  </si>
  <si>
    <t>4.40</t>
  </si>
  <si>
    <t>5.05</t>
  </si>
  <si>
    <t>8.76</t>
  </si>
  <si>
    <t>57.64</t>
  </si>
  <si>
    <t>42.09</t>
  </si>
  <si>
    <t>8.50</t>
  </si>
  <si>
    <t>59.25</t>
  </si>
  <si>
    <t>86.94</t>
  </si>
  <si>
    <t>1.98</t>
  </si>
  <si>
    <t>6.55</t>
  </si>
  <si>
    <t>10.02</t>
  </si>
  <si>
    <t>3.59</t>
  </si>
  <si>
    <t>9.73</t>
  </si>
  <si>
    <t>36.92</t>
  </si>
  <si>
    <t>43.40</t>
  </si>
  <si>
    <t>56.74</t>
  </si>
  <si>
    <t>0.70</t>
  </si>
  <si>
    <t>6.30</t>
  </si>
  <si>
    <t>43.81</t>
  </si>
  <si>
    <t>0.16</t>
  </si>
  <si>
    <t>56.24</t>
  </si>
  <si>
    <t>39.76</t>
  </si>
  <si>
    <t>49.00</t>
  </si>
  <si>
    <t>2.80</t>
  </si>
  <si>
    <t>5.67</t>
  </si>
  <si>
    <t>49.41</t>
  </si>
  <si>
    <t>30.19</t>
  </si>
  <si>
    <t>46.44</t>
  </si>
  <si>
    <t>0.13</t>
  </si>
  <si>
    <t>65.76</t>
  </si>
  <si>
    <t>5.32</t>
  </si>
  <si>
    <t>5.52</t>
  </si>
  <si>
    <t>9.49</t>
  </si>
  <si>
    <t>56.07</t>
  </si>
  <si>
    <t>3.62</t>
  </si>
  <si>
    <t>37.36</t>
  </si>
  <si>
    <t>72.27</t>
  </si>
  <si>
    <t>83.50</t>
  </si>
  <si>
    <t>88.10</t>
  </si>
  <si>
    <t>66.85</t>
  </si>
  <si>
    <t>65.03</t>
  </si>
  <si>
    <t>56.57</t>
  </si>
  <si>
    <t>56.80</t>
  </si>
  <si>
    <t>4.53</t>
  </si>
  <si>
    <t>5.10</t>
  </si>
  <si>
    <t>6.83</t>
  </si>
  <si>
    <t>11.93</t>
  </si>
  <si>
    <t>57.24</t>
  </si>
  <si>
    <t>4.70</t>
  </si>
  <si>
    <t>52.07</t>
  </si>
  <si>
    <t>65.91</t>
  </si>
  <si>
    <t>64.42</t>
  </si>
  <si>
    <t>73.37</t>
  </si>
  <si>
    <t>81.57</t>
  </si>
  <si>
    <t>72.19</t>
  </si>
  <si>
    <t>1.82</t>
  </si>
  <si>
    <t>19.69</t>
  </si>
  <si>
    <t>3.55</t>
  </si>
  <si>
    <t>0.56</t>
  </si>
  <si>
    <t>4.11</t>
  </si>
  <si>
    <t>13.73</t>
  </si>
  <si>
    <t>4.97</t>
  </si>
  <si>
    <t>12.09</t>
  </si>
  <si>
    <t>45.89</t>
  </si>
  <si>
    <t>1.62</t>
  </si>
  <si>
    <t>2.86</t>
  </si>
  <si>
    <t>56.67</t>
  </si>
  <si>
    <t>1.52</t>
  </si>
  <si>
    <t>55.13</t>
  </si>
  <si>
    <t>59.01</t>
  </si>
  <si>
    <t>0.43</t>
  </si>
  <si>
    <t>4.64</t>
  </si>
  <si>
    <t>28.95</t>
  </si>
  <si>
    <t>0.50</t>
  </si>
  <si>
    <t>48.80</t>
  </si>
  <si>
    <t>2.39</t>
  </si>
  <si>
    <t>4.73</t>
  </si>
  <si>
    <t>49.47</t>
  </si>
  <si>
    <t>2.06</t>
  </si>
  <si>
    <t>4.34</t>
  </si>
  <si>
    <t>52.47</t>
  </si>
  <si>
    <t>69.00</t>
  </si>
  <si>
    <t>4.54</t>
  </si>
  <si>
    <t>43.64</t>
  </si>
  <si>
    <t>6.60</t>
  </si>
  <si>
    <t>40.33</t>
  </si>
  <si>
    <t>2.20</t>
  </si>
  <si>
    <t>47.49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</si>
</sst>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12"/>
      <color theme="1"/>
      <name val="Arial"/>
      <family val="2"/>
    </font>
    <font>
      <vertAlign val="superscript"/>
      <sz val="12"/>
      <color theme="1"/>
      <name val="Arial"/>
      <family val="2"/>
    </font>
    <font>
      <vertAlign val="subscript"/>
      <sz val="12"/>
      <color theme="1"/>
      <name val="Arial"/>
      <family val="2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2" fontId="1" fillId="0" borderId="0" xfId="0" applyNumberFormat="1" applyFont="1" applyAlignment="1">
      <alignment horizontal="center"/>
    </xf>
    <xf numFmtId="2" fontId="1" fillId="0" borderId="1" xfId="0" applyNumberFormat="1" applyFont="1" applyBorder="1" applyAlignment="1">
      <alignment horizontal="center" vertical="center"/>
    </xf>
    <xf numFmtId="2" fontId="1" fillId="0" borderId="3" xfId="0" applyNumberFormat="1" applyFont="1" applyBorder="1" applyAlignment="1">
      <alignment horizontal="center"/>
    </xf>
    <xf numFmtId="2" fontId="1" fillId="0" borderId="2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2" fontId="4" fillId="0" borderId="0" xfId="0" applyNumberFormat="1" applyFont="1" applyAlignment="1">
      <alignment horizontal="center"/>
    </xf>
    <xf numFmtId="2" fontId="0" fillId="0" borderId="0" xfId="0" applyNumberFormat="1" applyFont="1" applyAlignment="1">
      <alignment horizontal="center"/>
    </xf>
    <xf numFmtId="0" fontId="4" fillId="0" borderId="0" xfId="0" applyFont="1"/>
    <xf numFmtId="2" fontId="4" fillId="0" borderId="3" xfId="0" applyNumberFormat="1" applyFont="1" applyBorder="1" applyAlignment="1">
      <alignment horizontal="center"/>
    </xf>
    <xf numFmtId="2" fontId="0" fillId="0" borderId="3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98F62-84D8-466D-AE22-02B1B4278E2A}">
  <dimension ref="A1:F74"/>
  <sheetViews>
    <sheetView tabSelected="1" workbookViewId="0">
      <selection sqref="A1:F1048576"/>
    </sheetView>
  </sheetViews>
  <sheetFormatPr defaultRowHeight="14.4" x14ac:dyDescent="0.3"/>
  <cols>
    <col min="2" max="2" width="14" bestFit="1" customWidth="1"/>
    <col min="3" max="3" width="18" bestFit="1" customWidth="1"/>
    <col min="4" max="4" width="12.5546875" bestFit="1" customWidth="1"/>
    <col min="5" max="5" width="18.88671875" bestFit="1" customWidth="1"/>
    <col min="6" max="6" width="13.109375" bestFit="1" customWidth="1"/>
  </cols>
  <sheetData>
    <row r="1" spans="1:6" x14ac:dyDescent="0.3">
      <c r="A1" s="1" t="s">
        <v>191</v>
      </c>
      <c r="B1" s="1" t="s">
        <v>196</v>
      </c>
      <c r="C1" s="1" t="s">
        <v>195</v>
      </c>
      <c r="D1" s="1" t="s">
        <v>194</v>
      </c>
      <c r="E1" s="1" t="s">
        <v>193</v>
      </c>
      <c r="F1" s="1" t="s">
        <v>192</v>
      </c>
    </row>
    <row r="2" spans="1:6" x14ac:dyDescent="0.3">
      <c r="A2" s="1" t="s">
        <v>0</v>
      </c>
      <c r="B2" s="1" t="s">
        <v>1</v>
      </c>
      <c r="C2" s="1" t="s">
        <v>2</v>
      </c>
      <c r="D2" s="1" t="s">
        <v>3</v>
      </c>
      <c r="E2" s="2">
        <v>24750</v>
      </c>
      <c r="F2" s="2">
        <v>1980</v>
      </c>
    </row>
    <row r="3" spans="1:6" x14ac:dyDescent="0.3">
      <c r="A3" s="1" t="s">
        <v>0</v>
      </c>
      <c r="B3" s="1" t="s">
        <v>4</v>
      </c>
      <c r="C3" s="1" t="s">
        <v>5</v>
      </c>
      <c r="D3" s="1" t="s">
        <v>6</v>
      </c>
      <c r="E3" s="2">
        <v>20875</v>
      </c>
      <c r="F3" s="2">
        <v>1670</v>
      </c>
    </row>
    <row r="4" spans="1:6" x14ac:dyDescent="0.3">
      <c r="A4" s="1" t="s">
        <v>0</v>
      </c>
      <c r="B4" s="1" t="s">
        <v>7</v>
      </c>
      <c r="C4" s="1" t="s">
        <v>8</v>
      </c>
      <c r="D4" s="1" t="s">
        <v>9</v>
      </c>
      <c r="E4" s="2">
        <v>27125</v>
      </c>
      <c r="F4" s="2">
        <v>2170</v>
      </c>
    </row>
    <row r="5" spans="1:6" x14ac:dyDescent="0.3">
      <c r="A5" s="1" t="s">
        <v>0</v>
      </c>
      <c r="B5" s="1" t="s">
        <v>10</v>
      </c>
      <c r="C5" s="1" t="s">
        <v>11</v>
      </c>
      <c r="D5" s="1" t="s">
        <v>12</v>
      </c>
      <c r="E5" s="2">
        <v>21000</v>
      </c>
      <c r="F5" s="2">
        <v>1680</v>
      </c>
    </row>
    <row r="6" spans="1:6" x14ac:dyDescent="0.3">
      <c r="A6" s="1" t="s">
        <v>0</v>
      </c>
      <c r="B6" s="1" t="s">
        <v>13</v>
      </c>
      <c r="C6" s="1" t="s">
        <v>14</v>
      </c>
      <c r="D6" s="1" t="s">
        <v>15</v>
      </c>
      <c r="E6" s="2">
        <v>38000</v>
      </c>
      <c r="F6" s="2">
        <v>3040</v>
      </c>
    </row>
    <row r="7" spans="1:6" x14ac:dyDescent="0.3">
      <c r="A7" s="1" t="s">
        <v>0</v>
      </c>
      <c r="B7" s="1" t="s">
        <v>16</v>
      </c>
      <c r="C7" s="1" t="s">
        <v>17</v>
      </c>
      <c r="D7" s="1" t="s">
        <v>18</v>
      </c>
      <c r="E7" s="2">
        <v>34500</v>
      </c>
      <c r="F7" s="2">
        <v>2760</v>
      </c>
    </row>
    <row r="8" spans="1:6" x14ac:dyDescent="0.3">
      <c r="A8" s="1" t="s">
        <v>0</v>
      </c>
      <c r="B8" s="1" t="s">
        <v>19</v>
      </c>
      <c r="C8" s="1" t="s">
        <v>20</v>
      </c>
      <c r="D8" s="1" t="s">
        <v>21</v>
      </c>
      <c r="E8" s="2">
        <v>34875</v>
      </c>
      <c r="F8" s="2">
        <v>2790</v>
      </c>
    </row>
    <row r="9" spans="1:6" x14ac:dyDescent="0.3">
      <c r="A9" s="1" t="s">
        <v>0</v>
      </c>
      <c r="B9" s="1" t="s">
        <v>22</v>
      </c>
      <c r="C9" s="1" t="s">
        <v>23</v>
      </c>
      <c r="D9" s="1" t="s">
        <v>24</v>
      </c>
      <c r="E9" s="2">
        <v>25125</v>
      </c>
      <c r="F9" s="2">
        <v>2010</v>
      </c>
    </row>
    <row r="10" spans="1:6" x14ac:dyDescent="0.3">
      <c r="A10" s="1" t="s">
        <v>0</v>
      </c>
      <c r="B10" s="1" t="s">
        <v>25</v>
      </c>
      <c r="C10" s="1" t="s">
        <v>26</v>
      </c>
      <c r="D10" s="1" t="s">
        <v>27</v>
      </c>
      <c r="E10" s="2">
        <v>29875</v>
      </c>
      <c r="F10" s="2">
        <v>2390</v>
      </c>
    </row>
    <row r="11" spans="1:6" x14ac:dyDescent="0.3">
      <c r="A11" s="1" t="s">
        <v>0</v>
      </c>
      <c r="B11" s="1" t="s">
        <v>28</v>
      </c>
      <c r="C11" s="1" t="s">
        <v>29</v>
      </c>
      <c r="D11" s="1" t="s">
        <v>30</v>
      </c>
      <c r="E11" s="2">
        <v>32000</v>
      </c>
      <c r="F11" s="2">
        <v>2560</v>
      </c>
    </row>
    <row r="12" spans="1:6" x14ac:dyDescent="0.3">
      <c r="A12" s="1" t="s">
        <v>0</v>
      </c>
      <c r="B12" s="1" t="s">
        <v>16</v>
      </c>
      <c r="C12" s="1" t="s">
        <v>31</v>
      </c>
      <c r="D12" s="1" t="s">
        <v>32</v>
      </c>
      <c r="E12" s="2">
        <v>33000</v>
      </c>
      <c r="F12" s="2">
        <v>2640</v>
      </c>
    </row>
    <row r="13" spans="1:6" x14ac:dyDescent="0.3">
      <c r="A13" s="1" t="s">
        <v>0</v>
      </c>
      <c r="B13" s="1" t="s">
        <v>33</v>
      </c>
      <c r="C13" s="1" t="s">
        <v>34</v>
      </c>
      <c r="D13" s="1" t="s">
        <v>35</v>
      </c>
      <c r="E13" s="2">
        <v>25250</v>
      </c>
      <c r="F13" s="2">
        <v>2020</v>
      </c>
    </row>
    <row r="14" spans="1:6" x14ac:dyDescent="0.3">
      <c r="A14" s="1" t="s">
        <v>0</v>
      </c>
      <c r="B14" s="1" t="s">
        <v>36</v>
      </c>
      <c r="C14" s="1" t="s">
        <v>37</v>
      </c>
      <c r="D14" s="1" t="s">
        <v>38</v>
      </c>
      <c r="E14" s="2">
        <v>26250</v>
      </c>
      <c r="F14" s="2">
        <v>2100</v>
      </c>
    </row>
    <row r="15" spans="1:6" x14ac:dyDescent="0.3">
      <c r="A15" s="1" t="s">
        <v>0</v>
      </c>
      <c r="B15" s="1" t="s">
        <v>39</v>
      </c>
      <c r="C15" s="1" t="s">
        <v>40</v>
      </c>
      <c r="D15" s="1" t="s">
        <v>41</v>
      </c>
      <c r="E15" s="2">
        <v>30500</v>
      </c>
      <c r="F15" s="2">
        <v>2440</v>
      </c>
    </row>
    <row r="16" spans="1:6" x14ac:dyDescent="0.3">
      <c r="A16" s="1" t="s">
        <v>42</v>
      </c>
      <c r="B16" s="1" t="s">
        <v>43</v>
      </c>
      <c r="C16" s="1" t="s">
        <v>44</v>
      </c>
      <c r="D16" s="1" t="s">
        <v>45</v>
      </c>
      <c r="E16" s="2">
        <v>18500</v>
      </c>
      <c r="F16" s="2">
        <v>1480</v>
      </c>
    </row>
    <row r="17" spans="1:6" x14ac:dyDescent="0.3">
      <c r="A17" s="1" t="s">
        <v>42</v>
      </c>
      <c r="B17" s="1" t="s">
        <v>46</v>
      </c>
      <c r="C17" s="1" t="s">
        <v>47</v>
      </c>
      <c r="D17" s="1" t="s">
        <v>48</v>
      </c>
      <c r="E17" s="2">
        <v>22250</v>
      </c>
      <c r="F17" s="2">
        <v>1780</v>
      </c>
    </row>
    <row r="18" spans="1:6" x14ac:dyDescent="0.3">
      <c r="A18" s="1" t="s">
        <v>42</v>
      </c>
      <c r="B18" s="1" t="s">
        <v>49</v>
      </c>
      <c r="C18" s="1" t="s">
        <v>50</v>
      </c>
      <c r="D18" s="1" t="s">
        <v>51</v>
      </c>
      <c r="E18" s="2">
        <v>17875</v>
      </c>
      <c r="F18" s="2">
        <v>1430</v>
      </c>
    </row>
    <row r="19" spans="1:6" x14ac:dyDescent="0.3">
      <c r="A19" s="1" t="s">
        <v>42</v>
      </c>
      <c r="B19" s="1" t="s">
        <v>52</v>
      </c>
      <c r="C19" s="1" t="s">
        <v>53</v>
      </c>
      <c r="D19" s="1" t="s">
        <v>54</v>
      </c>
      <c r="E19" s="2">
        <v>20375</v>
      </c>
      <c r="F19" s="2">
        <v>1630</v>
      </c>
    </row>
    <row r="20" spans="1:6" x14ac:dyDescent="0.3">
      <c r="A20" s="1" t="s">
        <v>42</v>
      </c>
      <c r="B20" s="1" t="s">
        <v>55</v>
      </c>
      <c r="C20" s="1" t="s">
        <v>56</v>
      </c>
      <c r="D20" s="1" t="s">
        <v>57</v>
      </c>
      <c r="E20" s="2">
        <v>21625</v>
      </c>
      <c r="F20" s="2">
        <v>1730</v>
      </c>
    </row>
    <row r="21" spans="1:6" x14ac:dyDescent="0.3">
      <c r="A21" s="1" t="s">
        <v>42</v>
      </c>
      <c r="B21" s="1" t="s">
        <v>36</v>
      </c>
      <c r="C21" s="1" t="s">
        <v>58</v>
      </c>
      <c r="D21" s="1" t="s">
        <v>59</v>
      </c>
      <c r="E21" s="2">
        <v>31875</v>
      </c>
      <c r="F21" s="2">
        <v>2550</v>
      </c>
    </row>
    <row r="22" spans="1:6" x14ac:dyDescent="0.3">
      <c r="A22" s="1" t="s">
        <v>42</v>
      </c>
      <c r="B22" s="1" t="s">
        <v>55</v>
      </c>
      <c r="C22" s="1" t="s">
        <v>60</v>
      </c>
      <c r="D22" s="1" t="s">
        <v>61</v>
      </c>
      <c r="E22" s="2">
        <v>16625</v>
      </c>
      <c r="F22" s="2">
        <v>1330</v>
      </c>
    </row>
    <row r="23" spans="1:6" x14ac:dyDescent="0.3">
      <c r="A23" s="1" t="s">
        <v>42</v>
      </c>
      <c r="B23" s="1" t="s">
        <v>7</v>
      </c>
      <c r="C23" s="1" t="s">
        <v>62</v>
      </c>
      <c r="D23" s="1" t="s">
        <v>63</v>
      </c>
      <c r="E23" s="2">
        <v>21125</v>
      </c>
      <c r="F23" s="2">
        <v>1690</v>
      </c>
    </row>
    <row r="24" spans="1:6" x14ac:dyDescent="0.3">
      <c r="A24" s="1" t="s">
        <v>42</v>
      </c>
      <c r="B24" s="1" t="s">
        <v>64</v>
      </c>
      <c r="C24" s="1" t="s">
        <v>31</v>
      </c>
      <c r="D24" s="1" t="s">
        <v>65</v>
      </c>
      <c r="E24" s="2">
        <v>19000</v>
      </c>
      <c r="F24" s="2">
        <v>1520</v>
      </c>
    </row>
    <row r="25" spans="1:6" x14ac:dyDescent="0.3">
      <c r="A25" s="1" t="s">
        <v>42</v>
      </c>
      <c r="B25" s="1" t="s">
        <v>66</v>
      </c>
      <c r="C25" s="1" t="s">
        <v>8</v>
      </c>
      <c r="D25" s="1" t="s">
        <v>67</v>
      </c>
      <c r="E25" s="2">
        <v>15000</v>
      </c>
      <c r="F25" s="2">
        <v>1200</v>
      </c>
    </row>
    <row r="26" spans="1:6" x14ac:dyDescent="0.3">
      <c r="A26" s="1" t="s">
        <v>42</v>
      </c>
      <c r="B26" s="1" t="s">
        <v>68</v>
      </c>
      <c r="C26" s="1" t="s">
        <v>69</v>
      </c>
      <c r="D26" s="1" t="s">
        <v>70</v>
      </c>
      <c r="E26" s="2">
        <v>27250</v>
      </c>
      <c r="F26" s="2">
        <v>2180</v>
      </c>
    </row>
    <row r="27" spans="1:6" x14ac:dyDescent="0.3">
      <c r="A27" s="1" t="s">
        <v>42</v>
      </c>
      <c r="B27" s="1" t="s">
        <v>71</v>
      </c>
      <c r="C27" s="1" t="s">
        <v>29</v>
      </c>
      <c r="D27" s="1" t="s">
        <v>72</v>
      </c>
      <c r="E27" s="2">
        <v>23750</v>
      </c>
      <c r="F27" s="2">
        <v>1900</v>
      </c>
    </row>
    <row r="28" spans="1:6" x14ac:dyDescent="0.3">
      <c r="A28" s="1" t="s">
        <v>42</v>
      </c>
      <c r="B28" s="1" t="s">
        <v>73</v>
      </c>
      <c r="C28" s="1" t="s">
        <v>26</v>
      </c>
      <c r="D28" s="1" t="s">
        <v>74</v>
      </c>
      <c r="E28" s="2">
        <v>21750</v>
      </c>
      <c r="F28" s="2">
        <v>1740</v>
      </c>
    </row>
    <row r="29" spans="1:6" x14ac:dyDescent="0.3">
      <c r="A29" s="1" t="s">
        <v>42</v>
      </c>
      <c r="B29" s="1" t="s">
        <v>55</v>
      </c>
      <c r="C29" s="1" t="s">
        <v>17</v>
      </c>
      <c r="D29" s="1" t="s">
        <v>75</v>
      </c>
      <c r="E29" s="2">
        <v>27750</v>
      </c>
      <c r="F29" s="2">
        <v>2220</v>
      </c>
    </row>
    <row r="30" spans="1:6" x14ac:dyDescent="0.3">
      <c r="A30" s="1" t="s">
        <v>42</v>
      </c>
      <c r="B30" s="1" t="s">
        <v>66</v>
      </c>
      <c r="C30" s="1" t="s">
        <v>76</v>
      </c>
      <c r="D30" s="1" t="s">
        <v>77</v>
      </c>
      <c r="E30" s="2">
        <v>25000</v>
      </c>
      <c r="F30" s="2">
        <v>2000</v>
      </c>
    </row>
    <row r="31" spans="1:6" x14ac:dyDescent="0.3">
      <c r="A31" s="1" t="s">
        <v>78</v>
      </c>
      <c r="B31" s="1" t="s">
        <v>79</v>
      </c>
      <c r="C31" s="1" t="s">
        <v>80</v>
      </c>
      <c r="D31" s="1" t="s">
        <v>81</v>
      </c>
      <c r="E31" s="2">
        <v>21125</v>
      </c>
      <c r="F31" s="2">
        <v>2113</v>
      </c>
    </row>
    <row r="32" spans="1:6" x14ac:dyDescent="0.3">
      <c r="A32" s="1" t="s">
        <v>78</v>
      </c>
      <c r="B32" s="1" t="s">
        <v>28</v>
      </c>
      <c r="C32" s="1" t="s">
        <v>82</v>
      </c>
      <c r="D32" s="1" t="s">
        <v>83</v>
      </c>
      <c r="E32" s="2">
        <v>15125</v>
      </c>
      <c r="F32" s="2">
        <v>1513</v>
      </c>
    </row>
    <row r="33" spans="1:6" x14ac:dyDescent="0.3">
      <c r="A33" s="1" t="s">
        <v>78</v>
      </c>
      <c r="B33" s="1" t="s">
        <v>84</v>
      </c>
      <c r="C33" s="1" t="s">
        <v>85</v>
      </c>
      <c r="D33" s="1" t="s">
        <v>86</v>
      </c>
      <c r="E33" s="2">
        <v>23625</v>
      </c>
      <c r="F33" s="2">
        <v>2363</v>
      </c>
    </row>
    <row r="34" spans="1:6" x14ac:dyDescent="0.3">
      <c r="A34" s="1" t="s">
        <v>78</v>
      </c>
      <c r="B34" s="1" t="s">
        <v>87</v>
      </c>
      <c r="C34" s="1" t="s">
        <v>88</v>
      </c>
      <c r="D34" s="1" t="s">
        <v>89</v>
      </c>
      <c r="E34" s="2">
        <v>21375</v>
      </c>
      <c r="F34" s="2">
        <v>2138</v>
      </c>
    </row>
    <row r="35" spans="1:6" x14ac:dyDescent="0.3">
      <c r="A35" s="1" t="s">
        <v>78</v>
      </c>
      <c r="B35" s="1" t="s">
        <v>16</v>
      </c>
      <c r="C35" s="1" t="s">
        <v>90</v>
      </c>
      <c r="D35" s="1" t="s">
        <v>91</v>
      </c>
      <c r="E35" s="2">
        <v>14500</v>
      </c>
      <c r="F35" s="2">
        <v>1450</v>
      </c>
    </row>
    <row r="36" spans="1:6" x14ac:dyDescent="0.3">
      <c r="A36" s="1" t="s">
        <v>78</v>
      </c>
      <c r="B36" s="1" t="s">
        <v>87</v>
      </c>
      <c r="C36" s="1" t="s">
        <v>92</v>
      </c>
      <c r="D36" s="1" t="s">
        <v>93</v>
      </c>
      <c r="E36" s="2">
        <v>19750</v>
      </c>
      <c r="F36" s="2">
        <v>1975</v>
      </c>
    </row>
    <row r="37" spans="1:6" x14ac:dyDescent="0.3">
      <c r="A37" s="1" t="s">
        <v>78</v>
      </c>
      <c r="B37" s="1" t="s">
        <v>94</v>
      </c>
      <c r="C37" s="1" t="s">
        <v>95</v>
      </c>
      <c r="D37" s="1" t="s">
        <v>96</v>
      </c>
      <c r="E37" s="2">
        <v>22750</v>
      </c>
      <c r="F37" s="2">
        <v>2275</v>
      </c>
    </row>
    <row r="38" spans="1:6" x14ac:dyDescent="0.3">
      <c r="A38" s="1" t="s">
        <v>78</v>
      </c>
      <c r="B38" s="1" t="s">
        <v>97</v>
      </c>
      <c r="C38" s="1" t="s">
        <v>98</v>
      </c>
      <c r="D38" s="1" t="s">
        <v>99</v>
      </c>
      <c r="E38" s="2">
        <v>17250</v>
      </c>
      <c r="F38" s="2">
        <v>1725</v>
      </c>
    </row>
    <row r="39" spans="1:6" x14ac:dyDescent="0.3">
      <c r="A39" s="1" t="s">
        <v>78</v>
      </c>
      <c r="B39" s="1" t="s">
        <v>22</v>
      </c>
      <c r="C39" s="1" t="s">
        <v>100</v>
      </c>
      <c r="D39" s="1" t="s">
        <v>101</v>
      </c>
      <c r="E39" s="2">
        <v>16625</v>
      </c>
      <c r="F39" s="2">
        <v>1663</v>
      </c>
    </row>
    <row r="40" spans="1:6" x14ac:dyDescent="0.3">
      <c r="A40" s="1" t="s">
        <v>78</v>
      </c>
      <c r="B40" s="1" t="s">
        <v>87</v>
      </c>
      <c r="C40" s="1" t="s">
        <v>102</v>
      </c>
      <c r="D40" s="1" t="s">
        <v>103</v>
      </c>
      <c r="E40" s="2">
        <v>17375</v>
      </c>
      <c r="F40" s="2">
        <v>1738</v>
      </c>
    </row>
    <row r="41" spans="1:6" x14ac:dyDescent="0.3">
      <c r="A41" s="1" t="s">
        <v>78</v>
      </c>
      <c r="B41" s="1" t="s">
        <v>19</v>
      </c>
      <c r="C41" s="1" t="s">
        <v>104</v>
      </c>
      <c r="D41" s="1" t="s">
        <v>105</v>
      </c>
      <c r="E41" s="2">
        <v>25625</v>
      </c>
      <c r="F41" s="2">
        <v>2563</v>
      </c>
    </row>
    <row r="42" spans="1:6" x14ac:dyDescent="0.3">
      <c r="A42" s="1" t="s">
        <v>78</v>
      </c>
      <c r="B42" s="1" t="s">
        <v>97</v>
      </c>
      <c r="C42" s="1" t="s">
        <v>106</v>
      </c>
      <c r="D42" s="1" t="s">
        <v>107</v>
      </c>
      <c r="E42" s="2">
        <v>18625</v>
      </c>
      <c r="F42" s="2">
        <v>1863</v>
      </c>
    </row>
    <row r="43" spans="1:6" x14ac:dyDescent="0.3">
      <c r="A43" s="1" t="s">
        <v>78</v>
      </c>
      <c r="B43" s="1" t="s">
        <v>108</v>
      </c>
      <c r="C43" s="1" t="s">
        <v>109</v>
      </c>
      <c r="D43" s="1" t="s">
        <v>110</v>
      </c>
      <c r="E43" s="2">
        <v>23750</v>
      </c>
      <c r="F43" s="2">
        <v>2375</v>
      </c>
    </row>
    <row r="44" spans="1:6" x14ac:dyDescent="0.3">
      <c r="A44" s="1" t="s">
        <v>78</v>
      </c>
      <c r="B44" s="1" t="s">
        <v>111</v>
      </c>
      <c r="C44" s="1" t="s">
        <v>44</v>
      </c>
      <c r="D44" s="1" t="s">
        <v>112</v>
      </c>
      <c r="E44" s="2">
        <v>16250</v>
      </c>
      <c r="F44" s="2">
        <v>1625</v>
      </c>
    </row>
    <row r="45" spans="1:6" x14ac:dyDescent="0.3">
      <c r="A45" s="1" t="s">
        <v>78</v>
      </c>
      <c r="B45" s="1" t="s">
        <v>22</v>
      </c>
      <c r="C45" s="1" t="s">
        <v>113</v>
      </c>
      <c r="D45" s="1" t="s">
        <v>114</v>
      </c>
      <c r="E45" s="2">
        <v>16250</v>
      </c>
      <c r="F45" s="2">
        <v>1625</v>
      </c>
    </row>
    <row r="46" spans="1:6" x14ac:dyDescent="0.3">
      <c r="A46" s="1" t="s">
        <v>115</v>
      </c>
      <c r="B46" s="1" t="s">
        <v>116</v>
      </c>
      <c r="C46" s="1" t="s">
        <v>95</v>
      </c>
      <c r="D46" s="1" t="s">
        <v>117</v>
      </c>
      <c r="E46" s="2">
        <v>24875</v>
      </c>
      <c r="F46" s="2">
        <v>2488</v>
      </c>
    </row>
    <row r="47" spans="1:6" x14ac:dyDescent="0.3">
      <c r="A47" s="1" t="s">
        <v>115</v>
      </c>
      <c r="B47" s="1" t="s">
        <v>25</v>
      </c>
      <c r="C47" s="1" t="s">
        <v>118</v>
      </c>
      <c r="D47" s="1" t="s">
        <v>119</v>
      </c>
      <c r="E47" s="2">
        <v>26625</v>
      </c>
      <c r="F47" s="2">
        <v>2663</v>
      </c>
    </row>
    <row r="48" spans="1:6" x14ac:dyDescent="0.3">
      <c r="A48" s="1" t="s">
        <v>115</v>
      </c>
      <c r="B48" s="1" t="s">
        <v>120</v>
      </c>
      <c r="C48" s="1" t="s">
        <v>121</v>
      </c>
      <c r="D48" s="1" t="s">
        <v>122</v>
      </c>
      <c r="E48" s="2">
        <v>24750</v>
      </c>
      <c r="F48" s="2">
        <v>2475</v>
      </c>
    </row>
    <row r="49" spans="1:6" x14ac:dyDescent="0.3">
      <c r="A49" s="1" t="s">
        <v>115</v>
      </c>
      <c r="B49" s="1" t="s">
        <v>123</v>
      </c>
      <c r="C49" s="1" t="s">
        <v>124</v>
      </c>
      <c r="D49" s="1" t="s">
        <v>125</v>
      </c>
      <c r="E49" s="2">
        <v>20625</v>
      </c>
      <c r="F49" s="2">
        <v>2063</v>
      </c>
    </row>
    <row r="50" spans="1:6" x14ac:dyDescent="0.3">
      <c r="A50" s="1" t="s">
        <v>115</v>
      </c>
      <c r="B50" s="1" t="s">
        <v>126</v>
      </c>
      <c r="C50" s="1" t="s">
        <v>127</v>
      </c>
      <c r="D50" s="1" t="s">
        <v>128</v>
      </c>
      <c r="E50" s="2">
        <v>13875</v>
      </c>
      <c r="F50" s="2">
        <v>1388</v>
      </c>
    </row>
    <row r="51" spans="1:6" x14ac:dyDescent="0.3">
      <c r="A51" s="1" t="s">
        <v>115</v>
      </c>
      <c r="B51" s="1" t="s">
        <v>129</v>
      </c>
      <c r="C51" s="1" t="s">
        <v>130</v>
      </c>
      <c r="D51" s="1" t="s">
        <v>131</v>
      </c>
      <c r="E51" s="2">
        <v>14750</v>
      </c>
      <c r="F51" s="2">
        <v>1475</v>
      </c>
    </row>
    <row r="52" spans="1:6" x14ac:dyDescent="0.3">
      <c r="A52" s="1" t="s">
        <v>115</v>
      </c>
      <c r="B52" s="1" t="s">
        <v>79</v>
      </c>
      <c r="C52" s="1" t="s">
        <v>132</v>
      </c>
      <c r="D52" s="1" t="s">
        <v>133</v>
      </c>
      <c r="E52" s="2">
        <v>17625</v>
      </c>
      <c r="F52" s="2">
        <v>1763</v>
      </c>
    </row>
    <row r="53" spans="1:6" x14ac:dyDescent="0.3">
      <c r="A53" s="1" t="s">
        <v>115</v>
      </c>
      <c r="B53" s="1" t="s">
        <v>134</v>
      </c>
      <c r="C53" s="1" t="s">
        <v>135</v>
      </c>
      <c r="D53" s="1" t="s">
        <v>136</v>
      </c>
      <c r="E53" s="2">
        <v>17625</v>
      </c>
      <c r="F53" s="2">
        <v>1763</v>
      </c>
    </row>
    <row r="54" spans="1:6" x14ac:dyDescent="0.3">
      <c r="A54" s="1" t="s">
        <v>115</v>
      </c>
      <c r="B54" s="1" t="s">
        <v>137</v>
      </c>
      <c r="C54" s="1" t="s">
        <v>138</v>
      </c>
      <c r="D54" s="1" t="s">
        <v>139</v>
      </c>
      <c r="E54" s="2">
        <v>7625</v>
      </c>
      <c r="F54" s="1" t="s">
        <v>140</v>
      </c>
    </row>
    <row r="55" spans="1:6" x14ac:dyDescent="0.3">
      <c r="A55" s="1" t="s">
        <v>115</v>
      </c>
      <c r="B55" s="1" t="s">
        <v>141</v>
      </c>
      <c r="C55" s="1" t="s">
        <v>142</v>
      </c>
      <c r="D55" s="1" t="s">
        <v>143</v>
      </c>
      <c r="E55" s="2">
        <v>14000</v>
      </c>
      <c r="F55" s="2">
        <v>1400</v>
      </c>
    </row>
    <row r="56" spans="1:6" x14ac:dyDescent="0.3">
      <c r="A56" s="1" t="s">
        <v>115</v>
      </c>
      <c r="B56" s="1" t="s">
        <v>144</v>
      </c>
      <c r="C56" s="1" t="s">
        <v>132</v>
      </c>
      <c r="D56" s="1" t="s">
        <v>145</v>
      </c>
      <c r="E56" s="2">
        <v>12500</v>
      </c>
      <c r="F56" s="2">
        <v>1250</v>
      </c>
    </row>
    <row r="57" spans="1:6" x14ac:dyDescent="0.3">
      <c r="A57" s="1" t="s">
        <v>115</v>
      </c>
      <c r="B57" s="1" t="s">
        <v>126</v>
      </c>
      <c r="C57" s="1" t="s">
        <v>118</v>
      </c>
      <c r="D57" s="1" t="s">
        <v>146</v>
      </c>
      <c r="E57" s="2">
        <v>22500</v>
      </c>
      <c r="F57" s="2">
        <v>2250</v>
      </c>
    </row>
    <row r="58" spans="1:6" x14ac:dyDescent="0.3">
      <c r="A58" s="1" t="s">
        <v>115</v>
      </c>
      <c r="B58" s="1" t="s">
        <v>147</v>
      </c>
      <c r="C58" s="1" t="s">
        <v>148</v>
      </c>
      <c r="D58" s="1" t="s">
        <v>149</v>
      </c>
      <c r="E58" s="2">
        <v>11375</v>
      </c>
      <c r="F58" s="2">
        <v>1138</v>
      </c>
    </row>
    <row r="59" spans="1:6" x14ac:dyDescent="0.3">
      <c r="A59" s="1" t="s">
        <v>115</v>
      </c>
      <c r="B59" s="1" t="s">
        <v>10</v>
      </c>
      <c r="C59" s="1" t="s">
        <v>150</v>
      </c>
      <c r="D59" s="1" t="s">
        <v>151</v>
      </c>
      <c r="E59" s="2">
        <v>15500</v>
      </c>
      <c r="F59" s="2">
        <v>1550</v>
      </c>
    </row>
    <row r="60" spans="1:6" x14ac:dyDescent="0.3">
      <c r="A60" s="1" t="s">
        <v>115</v>
      </c>
      <c r="B60" s="1" t="s">
        <v>10</v>
      </c>
      <c r="C60" s="1" t="s">
        <v>152</v>
      </c>
      <c r="D60" s="1" t="s">
        <v>153</v>
      </c>
      <c r="E60" s="2">
        <v>12250</v>
      </c>
      <c r="F60" s="2">
        <v>1225</v>
      </c>
    </row>
    <row r="61" spans="1:6" x14ac:dyDescent="0.3">
      <c r="A61" s="1" t="s">
        <v>154</v>
      </c>
      <c r="B61" s="1" t="s">
        <v>13</v>
      </c>
      <c r="C61" s="1" t="s">
        <v>155</v>
      </c>
      <c r="D61" s="1" t="s">
        <v>156</v>
      </c>
      <c r="E61" s="2">
        <v>16750</v>
      </c>
      <c r="F61" s="2">
        <v>1340</v>
      </c>
    </row>
    <row r="62" spans="1:6" x14ac:dyDescent="0.3">
      <c r="A62" s="1" t="s">
        <v>154</v>
      </c>
      <c r="B62" s="1" t="s">
        <v>49</v>
      </c>
      <c r="C62" s="1" t="s">
        <v>157</v>
      </c>
      <c r="D62" s="1" t="s">
        <v>158</v>
      </c>
      <c r="E62" s="2">
        <v>13875</v>
      </c>
      <c r="F62" s="2">
        <v>1110</v>
      </c>
    </row>
    <row r="63" spans="1:6" x14ac:dyDescent="0.3">
      <c r="A63" s="1" t="s">
        <v>154</v>
      </c>
      <c r="B63" s="1" t="s">
        <v>159</v>
      </c>
      <c r="C63" s="1" t="s">
        <v>142</v>
      </c>
      <c r="D63" s="1" t="s">
        <v>160</v>
      </c>
      <c r="E63" s="2">
        <v>15500</v>
      </c>
      <c r="F63" s="2">
        <v>1240</v>
      </c>
    </row>
    <row r="64" spans="1:6" x14ac:dyDescent="0.3">
      <c r="A64" s="1" t="s">
        <v>154</v>
      </c>
      <c r="B64" s="1" t="s">
        <v>161</v>
      </c>
      <c r="C64" s="1" t="s">
        <v>104</v>
      </c>
      <c r="D64" s="1" t="s">
        <v>162</v>
      </c>
      <c r="E64" s="2">
        <v>10000</v>
      </c>
      <c r="F64" s="1" t="s">
        <v>163</v>
      </c>
    </row>
    <row r="65" spans="1:6" x14ac:dyDescent="0.3">
      <c r="A65" s="1" t="s">
        <v>154</v>
      </c>
      <c r="B65" s="1" t="s">
        <v>164</v>
      </c>
      <c r="C65" s="1" t="s">
        <v>165</v>
      </c>
      <c r="D65" s="1" t="s">
        <v>166</v>
      </c>
      <c r="E65" s="2">
        <v>9125</v>
      </c>
      <c r="F65" s="1" t="s">
        <v>167</v>
      </c>
    </row>
    <row r="66" spans="1:6" x14ac:dyDescent="0.3">
      <c r="A66" s="1" t="s">
        <v>154</v>
      </c>
      <c r="B66" s="1" t="s">
        <v>161</v>
      </c>
      <c r="C66" s="1" t="s">
        <v>168</v>
      </c>
      <c r="D66" s="1" t="s">
        <v>169</v>
      </c>
      <c r="E66" s="2">
        <v>12500</v>
      </c>
      <c r="F66" s="2">
        <v>1000</v>
      </c>
    </row>
    <row r="67" spans="1:6" x14ac:dyDescent="0.3">
      <c r="A67" s="1" t="s">
        <v>154</v>
      </c>
      <c r="B67" s="1" t="s">
        <v>170</v>
      </c>
      <c r="C67" s="1" t="s">
        <v>171</v>
      </c>
      <c r="D67" s="1" t="s">
        <v>172</v>
      </c>
      <c r="E67" s="2">
        <v>19500</v>
      </c>
      <c r="F67" s="2">
        <v>1560</v>
      </c>
    </row>
    <row r="68" spans="1:6" x14ac:dyDescent="0.3">
      <c r="A68" s="1" t="s">
        <v>154</v>
      </c>
      <c r="B68" s="1" t="s">
        <v>173</v>
      </c>
      <c r="C68" s="1" t="s">
        <v>92</v>
      </c>
      <c r="D68" s="1" t="s">
        <v>174</v>
      </c>
      <c r="E68" s="2">
        <v>21375</v>
      </c>
      <c r="F68" s="2">
        <v>1710</v>
      </c>
    </row>
    <row r="69" spans="1:6" x14ac:dyDescent="0.3">
      <c r="A69" s="1" t="s">
        <v>154</v>
      </c>
      <c r="B69" s="1" t="s">
        <v>173</v>
      </c>
      <c r="C69" s="1" t="s">
        <v>175</v>
      </c>
      <c r="D69" s="1" t="s">
        <v>176</v>
      </c>
      <c r="E69" s="2">
        <v>18000</v>
      </c>
      <c r="F69" s="2">
        <v>1440</v>
      </c>
    </row>
    <row r="70" spans="1:6" x14ac:dyDescent="0.3">
      <c r="A70" s="1" t="s">
        <v>154</v>
      </c>
      <c r="B70" s="1" t="s">
        <v>43</v>
      </c>
      <c r="C70" s="1" t="s">
        <v>177</v>
      </c>
      <c r="D70" s="1" t="s">
        <v>178</v>
      </c>
      <c r="E70" s="2">
        <v>15625</v>
      </c>
      <c r="F70" s="2">
        <v>1250</v>
      </c>
    </row>
    <row r="71" spans="1:6" x14ac:dyDescent="0.3">
      <c r="A71" s="1" t="s">
        <v>154</v>
      </c>
      <c r="B71" s="1" t="s">
        <v>179</v>
      </c>
      <c r="C71" s="1" t="s">
        <v>180</v>
      </c>
      <c r="D71" s="1" t="s">
        <v>181</v>
      </c>
      <c r="E71" s="2">
        <v>16000</v>
      </c>
      <c r="F71" s="2">
        <v>1280</v>
      </c>
    </row>
    <row r="72" spans="1:6" x14ac:dyDescent="0.3">
      <c r="A72" s="1" t="s">
        <v>154</v>
      </c>
      <c r="B72" s="1" t="s">
        <v>182</v>
      </c>
      <c r="C72" s="1" t="s">
        <v>183</v>
      </c>
      <c r="D72" s="1" t="s">
        <v>184</v>
      </c>
      <c r="E72" s="2">
        <v>12250</v>
      </c>
      <c r="F72" s="1" t="s">
        <v>185</v>
      </c>
    </row>
    <row r="73" spans="1:6" x14ac:dyDescent="0.3">
      <c r="A73" s="1" t="s">
        <v>154</v>
      </c>
      <c r="B73" s="1" t="s">
        <v>186</v>
      </c>
      <c r="C73" s="1" t="s">
        <v>187</v>
      </c>
      <c r="D73" s="1" t="s">
        <v>188</v>
      </c>
      <c r="E73" s="2">
        <v>25500</v>
      </c>
      <c r="F73" s="2">
        <v>2040</v>
      </c>
    </row>
    <row r="74" spans="1:6" x14ac:dyDescent="0.3">
      <c r="A74" s="1" t="s">
        <v>154</v>
      </c>
      <c r="B74" s="1" t="s">
        <v>189</v>
      </c>
      <c r="C74" s="1" t="s">
        <v>44</v>
      </c>
      <c r="D74" s="1" t="s">
        <v>190</v>
      </c>
      <c r="E74" s="2">
        <v>22000</v>
      </c>
      <c r="F74" s="2">
        <v>1760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C35BB-BB0E-4DD8-A601-BC0C6298108A}">
  <dimension ref="A1:P75"/>
  <sheetViews>
    <sheetView workbookViewId="0">
      <selection activeCell="O75" sqref="A1:O75"/>
    </sheetView>
  </sheetViews>
  <sheetFormatPr defaultRowHeight="15.6" x14ac:dyDescent="0.3"/>
  <cols>
    <col min="1" max="1" width="8.88671875" style="3"/>
    <col min="2" max="2" width="12.5546875" style="3" bestFit="1" customWidth="1"/>
    <col min="3" max="16" width="8.88671875" style="3"/>
  </cols>
  <sheetData>
    <row r="1" spans="1:15" ht="18" thickBot="1" x14ac:dyDescent="0.35">
      <c r="A1" s="3" t="s">
        <v>191</v>
      </c>
      <c r="B1" s="4" t="s">
        <v>197</v>
      </c>
      <c r="C1" s="4" t="s">
        <v>198</v>
      </c>
      <c r="D1" s="4" t="s">
        <v>199</v>
      </c>
      <c r="E1" s="4" t="s">
        <v>200</v>
      </c>
      <c r="F1" s="4" t="s">
        <v>211</v>
      </c>
      <c r="G1" s="4" t="s">
        <v>212</v>
      </c>
      <c r="H1" s="4" t="s">
        <v>213</v>
      </c>
      <c r="I1" s="4" t="s">
        <v>201</v>
      </c>
      <c r="J1" s="4" t="s">
        <v>202</v>
      </c>
      <c r="K1" s="4" t="s">
        <v>203</v>
      </c>
      <c r="L1" s="4" t="s">
        <v>204</v>
      </c>
      <c r="M1" s="4" t="s">
        <v>205</v>
      </c>
      <c r="N1" s="4" t="s">
        <v>206</v>
      </c>
      <c r="O1" s="4" t="s">
        <v>207</v>
      </c>
    </row>
    <row r="2" spans="1:15" ht="19.2" thickBot="1" x14ac:dyDescent="0.35">
      <c r="A2" s="5"/>
      <c r="B2" s="6" t="s">
        <v>214</v>
      </c>
      <c r="C2" s="7" t="s">
        <v>208</v>
      </c>
      <c r="D2" s="7"/>
      <c r="E2" s="7"/>
      <c r="F2" s="7" t="s">
        <v>215</v>
      </c>
      <c r="G2" s="7"/>
      <c r="H2" s="7"/>
      <c r="I2" s="7"/>
      <c r="J2" s="7" t="s">
        <v>209</v>
      </c>
      <c r="K2" s="7"/>
      <c r="L2" s="7"/>
      <c r="M2" s="7" t="s">
        <v>210</v>
      </c>
      <c r="N2" s="7"/>
      <c r="O2" s="7"/>
    </row>
    <row r="3" spans="1:15" x14ac:dyDescent="0.3">
      <c r="A3" s="3" t="s">
        <v>0</v>
      </c>
      <c r="B3" s="3">
        <v>5.86</v>
      </c>
      <c r="C3" s="3">
        <v>36.241359985055105</v>
      </c>
      <c r="D3" s="3">
        <v>0.60179028132992329</v>
      </c>
      <c r="E3" s="3">
        <v>0.01</v>
      </c>
      <c r="F3" s="3">
        <v>0.34375</v>
      </c>
      <c r="G3" s="3">
        <v>0.297916666666667</v>
      </c>
      <c r="H3" s="3">
        <v>0</v>
      </c>
      <c r="I3" s="3">
        <v>7.7549999999999999</v>
      </c>
      <c r="J3" s="3">
        <f>D3+E3+F3+G3</f>
        <v>1.2534569479965902</v>
      </c>
      <c r="K3" s="3">
        <f>J3+H3</f>
        <v>1.2534569479965902</v>
      </c>
      <c r="L3" s="3">
        <f>I3+J3</f>
        <v>9.0084569479965904</v>
      </c>
      <c r="M3" s="3">
        <f>(J3/L3)*100</f>
        <v>13.914224769374616</v>
      </c>
      <c r="N3" s="3">
        <f>(H3/K3)*100</f>
        <v>0</v>
      </c>
      <c r="O3" s="3">
        <f>(E3/L3)*100</f>
        <v>0.11100680236057431</v>
      </c>
    </row>
    <row r="4" spans="1:15" x14ac:dyDescent="0.3">
      <c r="A4" s="3" t="s">
        <v>0</v>
      </c>
      <c r="B4" s="3">
        <v>5.77</v>
      </c>
      <c r="C4" s="3">
        <v>48.197272557444428</v>
      </c>
      <c r="D4" s="3">
        <v>0.95294117647058829</v>
      </c>
      <c r="E4" s="3">
        <v>0.04</v>
      </c>
      <c r="F4" s="3">
        <v>0.44</v>
      </c>
      <c r="G4" s="3">
        <v>0.37583333333333302</v>
      </c>
      <c r="H4" s="3">
        <v>0</v>
      </c>
      <c r="I4" s="3">
        <v>2.4700000000000002</v>
      </c>
      <c r="J4" s="3">
        <f t="shared" ref="J4:J67" si="0">D4+E4+F4+G4</f>
        <v>1.8087745098039214</v>
      </c>
      <c r="K4" s="3">
        <f t="shared" ref="K4:K67" si="1">J4+H4</f>
        <v>1.8087745098039214</v>
      </c>
      <c r="L4" s="3">
        <f t="shared" ref="L4:L67" si="2">I4+J4</f>
        <v>4.278774509803922</v>
      </c>
      <c r="M4" s="3">
        <f t="shared" ref="M4:M67" si="3">(J4/L4)*100</f>
        <v>42.273190738597947</v>
      </c>
      <c r="N4" s="3">
        <f t="shared" ref="N4:N67" si="4">(H4/K4)*100</f>
        <v>0</v>
      </c>
      <c r="O4" s="3">
        <f t="shared" ref="O4:O67" si="5">(E4/L4)*100</f>
        <v>0.9348471135449723</v>
      </c>
    </row>
    <row r="5" spans="1:15" x14ac:dyDescent="0.3">
      <c r="A5" s="3" t="s">
        <v>0</v>
      </c>
      <c r="B5" s="3">
        <v>5.92</v>
      </c>
      <c r="C5" s="3">
        <v>35.344666542125907</v>
      </c>
      <c r="D5" s="3">
        <v>0.48388746803069049</v>
      </c>
      <c r="E5" s="3">
        <v>0.03</v>
      </c>
      <c r="F5" s="3">
        <v>0.40699999999999997</v>
      </c>
      <c r="G5" s="3">
        <v>0.36666666666666697</v>
      </c>
      <c r="H5" s="3">
        <v>0</v>
      </c>
      <c r="I5" s="3">
        <v>7.3425000000000002</v>
      </c>
      <c r="J5" s="3">
        <f t="shared" si="0"/>
        <v>1.2875541346973574</v>
      </c>
      <c r="K5" s="3">
        <f t="shared" si="1"/>
        <v>1.2875541346973574</v>
      </c>
      <c r="L5" s="3">
        <f t="shared" si="2"/>
        <v>8.6300541346973567</v>
      </c>
      <c r="M5" s="3">
        <f t="shared" si="3"/>
        <v>14.919421299116914</v>
      </c>
      <c r="N5" s="3">
        <f t="shared" si="4"/>
        <v>0</v>
      </c>
      <c r="O5" s="3">
        <f t="shared" si="5"/>
        <v>0.34762238488614133</v>
      </c>
    </row>
    <row r="6" spans="1:15" x14ac:dyDescent="0.3">
      <c r="A6" s="3" t="s">
        <v>0</v>
      </c>
      <c r="B6" s="3">
        <v>5.76</v>
      </c>
      <c r="C6" s="3">
        <v>44.25</v>
      </c>
      <c r="D6" s="3">
        <v>0.94</v>
      </c>
      <c r="E6" s="3">
        <v>0.01</v>
      </c>
      <c r="F6" s="3">
        <v>1.2155</v>
      </c>
      <c r="G6" s="3">
        <v>0.65541666666666698</v>
      </c>
      <c r="H6" s="3">
        <v>0</v>
      </c>
      <c r="I6" s="3">
        <v>2.64</v>
      </c>
      <c r="J6" s="3">
        <f t="shared" si="0"/>
        <v>2.8209166666666667</v>
      </c>
      <c r="K6" s="3">
        <f t="shared" si="1"/>
        <v>2.8209166666666667</v>
      </c>
      <c r="L6" s="3">
        <f t="shared" si="2"/>
        <v>5.4609166666666669</v>
      </c>
      <c r="M6" s="3">
        <f t="shared" si="3"/>
        <v>51.656467931208127</v>
      </c>
      <c r="N6" s="3">
        <f t="shared" si="4"/>
        <v>0</v>
      </c>
      <c r="O6" s="3">
        <f t="shared" si="5"/>
        <v>0.18311943965451466</v>
      </c>
    </row>
    <row r="7" spans="1:15" x14ac:dyDescent="0.3">
      <c r="A7" s="3" t="s">
        <v>0</v>
      </c>
      <c r="B7" s="3">
        <v>5.77</v>
      </c>
      <c r="C7" s="3">
        <v>39.35</v>
      </c>
      <c r="D7" s="3">
        <v>0.88</v>
      </c>
      <c r="E7" s="3">
        <v>0.06</v>
      </c>
      <c r="F7" s="3">
        <v>1.1879999999999999</v>
      </c>
      <c r="G7" s="3">
        <v>0.60041666666666704</v>
      </c>
      <c r="H7" s="3">
        <v>0</v>
      </c>
      <c r="I7" s="3">
        <v>3.4649999999999999</v>
      </c>
      <c r="J7" s="3">
        <f t="shared" si="0"/>
        <v>2.7284166666666669</v>
      </c>
      <c r="K7" s="3">
        <f t="shared" si="1"/>
        <v>2.7284166666666669</v>
      </c>
      <c r="L7" s="3">
        <f t="shared" si="2"/>
        <v>6.1934166666666668</v>
      </c>
      <c r="M7" s="3">
        <f t="shared" si="3"/>
        <v>44.053497665531957</v>
      </c>
      <c r="N7" s="3">
        <f t="shared" si="4"/>
        <v>0</v>
      </c>
      <c r="O7" s="3">
        <f t="shared" si="5"/>
        <v>0.9687706031942519</v>
      </c>
    </row>
    <row r="8" spans="1:15" x14ac:dyDescent="0.3">
      <c r="A8" s="3" t="s">
        <v>0</v>
      </c>
      <c r="B8" s="3">
        <v>5.8</v>
      </c>
      <c r="C8" s="3">
        <v>28.47</v>
      </c>
      <c r="D8" s="3">
        <v>0.74</v>
      </c>
      <c r="E8" s="3">
        <v>0.01</v>
      </c>
      <c r="F8" s="3">
        <v>1.2237499999999999</v>
      </c>
      <c r="G8" s="3">
        <v>0.69208333333333305</v>
      </c>
      <c r="H8" s="3">
        <v>0</v>
      </c>
      <c r="I8" s="3">
        <v>2.5575000000000001</v>
      </c>
      <c r="J8" s="3">
        <f t="shared" si="0"/>
        <v>2.6658333333333331</v>
      </c>
      <c r="K8" s="3">
        <f t="shared" si="1"/>
        <v>2.6658333333333331</v>
      </c>
      <c r="L8" s="3">
        <f t="shared" si="2"/>
        <v>5.2233333333333327</v>
      </c>
      <c r="M8" s="3">
        <f t="shared" si="3"/>
        <v>51.037013401403954</v>
      </c>
      <c r="N8" s="3">
        <f t="shared" si="4"/>
        <v>0</v>
      </c>
      <c r="O8" s="3">
        <f t="shared" si="5"/>
        <v>0.19144862795149969</v>
      </c>
    </row>
    <row r="9" spans="1:15" x14ac:dyDescent="0.3">
      <c r="A9" s="3" t="s">
        <v>0</v>
      </c>
      <c r="B9" s="3">
        <v>5.9</v>
      </c>
      <c r="C9" s="3">
        <v>54.57</v>
      </c>
      <c r="D9" s="3">
        <v>0.91</v>
      </c>
      <c r="E9" s="3">
        <v>7.0000000000000007E-2</v>
      </c>
      <c r="F9" s="3">
        <v>0.76</v>
      </c>
      <c r="G9" s="3">
        <v>0.473333333333333</v>
      </c>
      <c r="H9" s="3">
        <v>0</v>
      </c>
      <c r="I9" s="3">
        <v>3.3</v>
      </c>
      <c r="J9" s="3">
        <f t="shared" si="0"/>
        <v>2.2133333333333329</v>
      </c>
      <c r="K9" s="3">
        <f t="shared" si="1"/>
        <v>2.2133333333333329</v>
      </c>
      <c r="L9" s="3">
        <f t="shared" si="2"/>
        <v>5.5133333333333328</v>
      </c>
      <c r="M9" s="3">
        <f t="shared" si="3"/>
        <v>40.145102781136636</v>
      </c>
      <c r="N9" s="3">
        <f t="shared" si="4"/>
        <v>0</v>
      </c>
      <c r="O9" s="3">
        <f t="shared" si="5"/>
        <v>1.2696493349455866</v>
      </c>
    </row>
    <row r="10" spans="1:15" x14ac:dyDescent="0.3">
      <c r="A10" s="3" t="s">
        <v>0</v>
      </c>
      <c r="B10" s="3">
        <v>5.78</v>
      </c>
      <c r="C10" s="3">
        <v>39.54</v>
      </c>
      <c r="D10" s="3">
        <v>0.68</v>
      </c>
      <c r="E10" s="3">
        <v>0.01</v>
      </c>
      <c r="F10" s="3">
        <v>0.94874999999999998</v>
      </c>
      <c r="G10" s="3">
        <v>0.63249999999999995</v>
      </c>
      <c r="H10" s="3">
        <v>0</v>
      </c>
      <c r="I10" s="3">
        <v>0.74250000000000005</v>
      </c>
      <c r="J10" s="3">
        <f t="shared" si="0"/>
        <v>2.2712499999999998</v>
      </c>
      <c r="K10" s="3">
        <f t="shared" si="1"/>
        <v>2.2712499999999998</v>
      </c>
      <c r="L10" s="3">
        <f t="shared" si="2"/>
        <v>3.0137499999999999</v>
      </c>
      <c r="M10" s="3">
        <f t="shared" si="3"/>
        <v>75.362919950228118</v>
      </c>
      <c r="N10" s="3">
        <f t="shared" si="4"/>
        <v>0</v>
      </c>
      <c r="O10" s="3">
        <f t="shared" si="5"/>
        <v>0.3318125259228536</v>
      </c>
    </row>
    <row r="11" spans="1:15" x14ac:dyDescent="0.3">
      <c r="A11" s="3" t="s">
        <v>0</v>
      </c>
      <c r="B11" s="3">
        <v>5.47</v>
      </c>
      <c r="C11" s="3">
        <v>39.799999999999997</v>
      </c>
      <c r="D11" s="3">
        <v>0.48</v>
      </c>
      <c r="E11" s="3">
        <v>0.01</v>
      </c>
      <c r="F11" s="3">
        <v>0.88800000000000001</v>
      </c>
      <c r="G11" s="3">
        <v>0.59333333333333305</v>
      </c>
      <c r="H11" s="3">
        <v>0</v>
      </c>
      <c r="I11" s="3">
        <v>3.0525000000000002</v>
      </c>
      <c r="J11" s="3">
        <f t="shared" si="0"/>
        <v>1.9713333333333332</v>
      </c>
      <c r="K11" s="3">
        <f t="shared" si="1"/>
        <v>1.9713333333333332</v>
      </c>
      <c r="L11" s="3">
        <f t="shared" si="2"/>
        <v>5.0238333333333332</v>
      </c>
      <c r="M11" s="3">
        <f t="shared" si="3"/>
        <v>39.239624456756125</v>
      </c>
      <c r="N11" s="3">
        <f t="shared" si="4"/>
        <v>0</v>
      </c>
      <c r="O11" s="3">
        <f t="shared" si="5"/>
        <v>0.19905118933085625</v>
      </c>
    </row>
    <row r="12" spans="1:15" x14ac:dyDescent="0.3">
      <c r="A12" s="3" t="s">
        <v>0</v>
      </c>
      <c r="B12" s="3">
        <v>5.55</v>
      </c>
      <c r="C12" s="3">
        <v>45.87</v>
      </c>
      <c r="D12" s="3">
        <v>1.1200000000000001</v>
      </c>
      <c r="E12" s="3">
        <v>0</v>
      </c>
      <c r="F12" s="3">
        <v>1.4</v>
      </c>
      <c r="G12" s="3">
        <v>1.04</v>
      </c>
      <c r="H12" s="3">
        <v>0</v>
      </c>
      <c r="I12" s="3">
        <v>5.0324999999999998</v>
      </c>
      <c r="J12" s="3">
        <f t="shared" si="0"/>
        <v>3.56</v>
      </c>
      <c r="K12" s="3">
        <f t="shared" si="1"/>
        <v>3.56</v>
      </c>
      <c r="L12" s="3">
        <f t="shared" si="2"/>
        <v>8.5924999999999994</v>
      </c>
      <c r="M12" s="3">
        <f t="shared" si="3"/>
        <v>41.431480942682576</v>
      </c>
      <c r="N12" s="3">
        <f t="shared" si="4"/>
        <v>0</v>
      </c>
      <c r="O12" s="3">
        <f t="shared" si="5"/>
        <v>0</v>
      </c>
    </row>
    <row r="13" spans="1:15" x14ac:dyDescent="0.3">
      <c r="A13" s="3" t="s">
        <v>0</v>
      </c>
      <c r="B13" s="3">
        <v>5.57</v>
      </c>
      <c r="C13" s="3">
        <v>47.88</v>
      </c>
      <c r="D13" s="3">
        <v>1.47</v>
      </c>
      <c r="E13" s="3">
        <v>0.03</v>
      </c>
      <c r="F13" s="3">
        <v>1.5887500000000001</v>
      </c>
      <c r="G13" s="3">
        <v>1.0933333333333299</v>
      </c>
      <c r="H13" s="3">
        <v>0</v>
      </c>
      <c r="I13" s="3">
        <v>3.4649999999999999</v>
      </c>
      <c r="J13" s="3">
        <f t="shared" si="0"/>
        <v>4.1820833333333303</v>
      </c>
      <c r="K13" s="3">
        <f t="shared" si="1"/>
        <v>4.1820833333333303</v>
      </c>
      <c r="L13" s="3">
        <f t="shared" si="2"/>
        <v>7.6470833333333301</v>
      </c>
      <c r="M13" s="3">
        <f t="shared" si="3"/>
        <v>54.688606767285982</v>
      </c>
      <c r="N13" s="3">
        <f t="shared" si="4"/>
        <v>0</v>
      </c>
      <c r="O13" s="3">
        <f t="shared" si="5"/>
        <v>0.39230643491527289</v>
      </c>
    </row>
    <row r="14" spans="1:15" x14ac:dyDescent="0.3">
      <c r="A14" s="3" t="s">
        <v>0</v>
      </c>
      <c r="B14" s="3">
        <v>5.7</v>
      </c>
      <c r="C14" s="3">
        <v>47.3</v>
      </c>
      <c r="D14" s="3">
        <v>0.96</v>
      </c>
      <c r="E14" s="3">
        <v>0.01</v>
      </c>
      <c r="F14" s="3">
        <v>1.3919999999999999</v>
      </c>
      <c r="G14" s="3">
        <v>1</v>
      </c>
      <c r="H14" s="3">
        <v>0</v>
      </c>
      <c r="I14" s="3">
        <v>3.7124999999999999</v>
      </c>
      <c r="J14" s="3">
        <f t="shared" si="0"/>
        <v>3.3620000000000001</v>
      </c>
      <c r="K14" s="3">
        <f t="shared" si="1"/>
        <v>3.3620000000000001</v>
      </c>
      <c r="L14" s="3">
        <f t="shared" si="2"/>
        <v>7.0745000000000005</v>
      </c>
      <c r="M14" s="3">
        <f t="shared" si="3"/>
        <v>47.522793130256552</v>
      </c>
      <c r="N14" s="3">
        <f t="shared" si="4"/>
        <v>0</v>
      </c>
      <c r="O14" s="3">
        <f t="shared" si="5"/>
        <v>0.1413527457770867</v>
      </c>
    </row>
    <row r="15" spans="1:15" x14ac:dyDescent="0.3">
      <c r="A15" s="3" t="s">
        <v>0</v>
      </c>
      <c r="B15" s="3">
        <v>5.8</v>
      </c>
      <c r="C15" s="3">
        <v>35.799999999999997</v>
      </c>
      <c r="D15" s="3">
        <v>0.54</v>
      </c>
      <c r="E15" s="3">
        <v>0</v>
      </c>
      <c r="F15" s="3">
        <v>2.57</v>
      </c>
      <c r="G15" s="3">
        <v>0.55000000000000004</v>
      </c>
      <c r="H15" s="3">
        <v>0</v>
      </c>
      <c r="I15" s="3">
        <v>7.41</v>
      </c>
      <c r="J15" s="3">
        <f t="shared" si="0"/>
        <v>3.66</v>
      </c>
      <c r="K15" s="3">
        <f t="shared" si="1"/>
        <v>3.66</v>
      </c>
      <c r="L15" s="3">
        <f t="shared" si="2"/>
        <v>11.07</v>
      </c>
      <c r="M15" s="3">
        <f t="shared" si="3"/>
        <v>33.062330623306238</v>
      </c>
      <c r="N15" s="3">
        <f t="shared" si="4"/>
        <v>0</v>
      </c>
      <c r="O15" s="3">
        <f t="shared" si="5"/>
        <v>0</v>
      </c>
    </row>
    <row r="16" spans="1:15" x14ac:dyDescent="0.3">
      <c r="A16" s="3" t="s">
        <v>0</v>
      </c>
      <c r="B16" s="3">
        <v>5.9</v>
      </c>
      <c r="C16" s="3">
        <v>55.14</v>
      </c>
      <c r="D16" s="3">
        <v>0.77</v>
      </c>
      <c r="E16" s="3">
        <v>0.01</v>
      </c>
      <c r="F16" s="3">
        <v>2.98</v>
      </c>
      <c r="G16" s="3">
        <v>0.99</v>
      </c>
      <c r="H16" s="3">
        <v>0</v>
      </c>
      <c r="I16" s="3">
        <v>6.99</v>
      </c>
      <c r="J16" s="3">
        <f t="shared" si="0"/>
        <v>4.75</v>
      </c>
      <c r="K16" s="3">
        <f t="shared" si="1"/>
        <v>4.75</v>
      </c>
      <c r="L16" s="3">
        <f t="shared" si="2"/>
        <v>11.74</v>
      </c>
      <c r="M16" s="3">
        <f t="shared" si="3"/>
        <v>40.459965928449741</v>
      </c>
      <c r="N16" s="3">
        <f t="shared" si="4"/>
        <v>0</v>
      </c>
      <c r="O16" s="3">
        <f t="shared" si="5"/>
        <v>8.5178875638841564E-2</v>
      </c>
    </row>
    <row r="17" spans="1:15" x14ac:dyDescent="0.3">
      <c r="A17" s="3" t="s">
        <v>42</v>
      </c>
      <c r="B17" s="3">
        <v>5.93</v>
      </c>
      <c r="C17" s="3">
        <v>2.54</v>
      </c>
      <c r="D17" s="3">
        <v>0.60179028132992329</v>
      </c>
      <c r="E17" s="3">
        <v>0.02</v>
      </c>
      <c r="F17" s="3">
        <v>0.34375</v>
      </c>
      <c r="G17" s="3">
        <v>0.297916666666667</v>
      </c>
      <c r="H17" s="3">
        <v>0</v>
      </c>
      <c r="I17" s="3">
        <v>7.7549999999999999</v>
      </c>
      <c r="J17" s="3">
        <f t="shared" si="0"/>
        <v>1.2634569479965903</v>
      </c>
      <c r="K17" s="3">
        <f t="shared" si="1"/>
        <v>1.2634569479965903</v>
      </c>
      <c r="L17" s="3">
        <f t="shared" si="2"/>
        <v>9.0184569479965901</v>
      </c>
      <c r="M17" s="3">
        <f t="shared" si="3"/>
        <v>14.009679874086018</v>
      </c>
      <c r="N17" s="3">
        <f t="shared" si="4"/>
        <v>0</v>
      </c>
      <c r="O17" s="3">
        <f t="shared" si="5"/>
        <v>0.22176742779088068</v>
      </c>
    </row>
    <row r="18" spans="1:15" x14ac:dyDescent="0.3">
      <c r="A18" s="3" t="s">
        <v>42</v>
      </c>
      <c r="B18" s="3">
        <v>5.9</v>
      </c>
      <c r="C18" s="3">
        <v>2.1</v>
      </c>
      <c r="D18" s="3">
        <v>0.67212276214833766</v>
      </c>
      <c r="E18" s="3">
        <v>0.01</v>
      </c>
      <c r="F18" s="3">
        <v>0.44</v>
      </c>
      <c r="G18" s="3">
        <v>0.37583333333333302</v>
      </c>
      <c r="H18" s="3">
        <v>0</v>
      </c>
      <c r="I18" s="3">
        <v>8.4</v>
      </c>
      <c r="J18" s="3">
        <f t="shared" si="0"/>
        <v>1.4979560954816706</v>
      </c>
      <c r="K18" s="3">
        <f t="shared" si="1"/>
        <v>1.4979560954816706</v>
      </c>
      <c r="L18" s="3">
        <f t="shared" si="2"/>
        <v>9.8979560954816712</v>
      </c>
      <c r="M18" s="3">
        <f t="shared" si="3"/>
        <v>15.133994140118222</v>
      </c>
      <c r="N18" s="3">
        <f t="shared" si="4"/>
        <v>0</v>
      </c>
      <c r="O18" s="3">
        <f t="shared" si="5"/>
        <v>0.10103095935700211</v>
      </c>
    </row>
    <row r="19" spans="1:15" x14ac:dyDescent="0.3">
      <c r="A19" s="3" t="s">
        <v>42</v>
      </c>
      <c r="B19" s="3">
        <v>6.07</v>
      </c>
      <c r="C19" s="3">
        <v>1.88</v>
      </c>
      <c r="D19" s="3">
        <v>0.60179028132992329</v>
      </c>
      <c r="E19" s="3">
        <v>0.01</v>
      </c>
      <c r="F19" s="3">
        <v>0.40699999999999997</v>
      </c>
      <c r="G19" s="3">
        <v>0.36666666666666697</v>
      </c>
      <c r="H19" s="3">
        <v>0</v>
      </c>
      <c r="I19" s="3">
        <v>7.3425000000000002</v>
      </c>
      <c r="J19" s="3">
        <f t="shared" si="0"/>
        <v>1.3854569479965901</v>
      </c>
      <c r="K19" s="3">
        <f t="shared" si="1"/>
        <v>1.3854569479965901</v>
      </c>
      <c r="L19" s="3">
        <f t="shared" si="2"/>
        <v>8.7279569479965904</v>
      </c>
      <c r="M19" s="3">
        <f t="shared" si="3"/>
        <v>15.873783019915184</v>
      </c>
      <c r="N19" s="3">
        <f t="shared" si="4"/>
        <v>0</v>
      </c>
      <c r="O19" s="3">
        <f t="shared" si="5"/>
        <v>0.11457435067086799</v>
      </c>
    </row>
    <row r="20" spans="1:15" x14ac:dyDescent="0.3">
      <c r="A20" s="3" t="s">
        <v>42</v>
      </c>
      <c r="B20" s="3">
        <v>5.83</v>
      </c>
      <c r="C20" s="3">
        <v>2.54</v>
      </c>
      <c r="D20" s="3">
        <v>0.55000000000000004</v>
      </c>
      <c r="E20" s="3">
        <v>0</v>
      </c>
      <c r="F20" s="3">
        <v>1.2155</v>
      </c>
      <c r="G20" s="3">
        <v>0.65541666666666698</v>
      </c>
      <c r="H20" s="3">
        <v>0</v>
      </c>
      <c r="I20" s="3">
        <v>2.64</v>
      </c>
      <c r="J20" s="3">
        <f t="shared" si="0"/>
        <v>2.4209166666666668</v>
      </c>
      <c r="K20" s="3">
        <f t="shared" si="1"/>
        <v>2.4209166666666668</v>
      </c>
      <c r="L20" s="3">
        <f t="shared" si="2"/>
        <v>5.0609166666666674</v>
      </c>
      <c r="M20" s="3">
        <f t="shared" si="3"/>
        <v>47.83553704039123</v>
      </c>
      <c r="N20" s="3">
        <f t="shared" si="4"/>
        <v>0</v>
      </c>
      <c r="O20" s="3">
        <f t="shared" si="5"/>
        <v>0</v>
      </c>
    </row>
    <row r="21" spans="1:15" x14ac:dyDescent="0.3">
      <c r="A21" s="3" t="s">
        <v>42</v>
      </c>
      <c r="B21" s="3">
        <v>5.91</v>
      </c>
      <c r="C21" s="3">
        <v>3.57</v>
      </c>
      <c r="D21" s="3">
        <v>0.48</v>
      </c>
      <c r="E21" s="3">
        <v>0.01</v>
      </c>
      <c r="F21" s="3">
        <v>1.1879999999999999</v>
      </c>
      <c r="G21" s="3">
        <v>0.60041666666666704</v>
      </c>
      <c r="H21" s="3">
        <v>0</v>
      </c>
      <c r="I21" s="3">
        <v>3.4649999999999999</v>
      </c>
      <c r="J21" s="3">
        <f t="shared" si="0"/>
        <v>2.2784166666666668</v>
      </c>
      <c r="K21" s="3">
        <f t="shared" si="1"/>
        <v>2.2784166666666668</v>
      </c>
      <c r="L21" s="3">
        <f t="shared" si="2"/>
        <v>5.7434166666666666</v>
      </c>
      <c r="M21" s="3">
        <f t="shared" si="3"/>
        <v>39.67005702180758</v>
      </c>
      <c r="N21" s="3">
        <f t="shared" si="4"/>
        <v>0</v>
      </c>
      <c r="O21" s="3">
        <f t="shared" si="5"/>
        <v>0.17411238954745289</v>
      </c>
    </row>
    <row r="22" spans="1:15" x14ac:dyDescent="0.3">
      <c r="A22" s="3" t="s">
        <v>42</v>
      </c>
      <c r="B22" s="3">
        <v>6.1</v>
      </c>
      <c r="C22" s="3">
        <v>1.88</v>
      </c>
      <c r="D22" s="3">
        <v>0.33</v>
      </c>
      <c r="E22" s="3">
        <v>0.01</v>
      </c>
      <c r="F22" s="3">
        <v>1.2237499999999999</v>
      </c>
      <c r="G22" s="3">
        <v>0.69208333333333305</v>
      </c>
      <c r="H22" s="3">
        <v>0</v>
      </c>
      <c r="I22" s="3">
        <v>2.5575000000000001</v>
      </c>
      <c r="J22" s="3">
        <f t="shared" si="0"/>
        <v>2.2558333333333329</v>
      </c>
      <c r="K22" s="3">
        <f t="shared" si="1"/>
        <v>2.2558333333333329</v>
      </c>
      <c r="L22" s="3">
        <f t="shared" si="2"/>
        <v>4.8133333333333326</v>
      </c>
      <c r="M22" s="3">
        <f t="shared" si="3"/>
        <v>46.866343490304708</v>
      </c>
      <c r="N22" s="3">
        <f t="shared" si="4"/>
        <v>0</v>
      </c>
      <c r="O22" s="3">
        <f t="shared" si="5"/>
        <v>0.20775623268698065</v>
      </c>
    </row>
    <row r="23" spans="1:15" x14ac:dyDescent="0.3">
      <c r="A23" s="3" t="s">
        <v>42</v>
      </c>
      <c r="B23" s="3">
        <v>5.88</v>
      </c>
      <c r="C23" s="3">
        <v>3.91</v>
      </c>
      <c r="D23" s="3">
        <v>0.24</v>
      </c>
      <c r="E23" s="3">
        <v>0.01</v>
      </c>
      <c r="F23" s="3">
        <v>0.76</v>
      </c>
      <c r="G23" s="3">
        <v>0.473333333333333</v>
      </c>
      <c r="H23" s="3">
        <v>0</v>
      </c>
      <c r="I23" s="3">
        <v>3.3</v>
      </c>
      <c r="J23" s="3">
        <f t="shared" si="0"/>
        <v>1.4833333333333329</v>
      </c>
      <c r="K23" s="3">
        <f t="shared" si="1"/>
        <v>1.4833333333333329</v>
      </c>
      <c r="L23" s="3">
        <f t="shared" si="2"/>
        <v>4.7833333333333332</v>
      </c>
      <c r="M23" s="3">
        <f t="shared" si="3"/>
        <v>31.01045296167247</v>
      </c>
      <c r="N23" s="3">
        <f t="shared" si="4"/>
        <v>0</v>
      </c>
      <c r="O23" s="3">
        <f t="shared" si="5"/>
        <v>0.20905923344947736</v>
      </c>
    </row>
    <row r="24" spans="1:15" x14ac:dyDescent="0.3">
      <c r="A24" s="3" t="s">
        <v>42</v>
      </c>
      <c r="B24" s="3">
        <v>5.97</v>
      </c>
      <c r="C24" s="3">
        <v>2.57</v>
      </c>
      <c r="D24" s="3">
        <v>0.68</v>
      </c>
      <c r="E24" s="3">
        <v>0.01</v>
      </c>
      <c r="F24" s="3">
        <v>0.94874999999999998</v>
      </c>
      <c r="G24" s="3">
        <v>0.63249999999999995</v>
      </c>
      <c r="H24" s="3">
        <v>0</v>
      </c>
      <c r="I24" s="3">
        <v>0.74250000000000005</v>
      </c>
      <c r="J24" s="3">
        <f t="shared" si="0"/>
        <v>2.2712499999999998</v>
      </c>
      <c r="K24" s="3">
        <f t="shared" si="1"/>
        <v>2.2712499999999998</v>
      </c>
      <c r="L24" s="3">
        <f t="shared" si="2"/>
        <v>3.0137499999999999</v>
      </c>
      <c r="M24" s="3">
        <f t="shared" si="3"/>
        <v>75.362919950228118</v>
      </c>
      <c r="N24" s="3">
        <f t="shared" si="4"/>
        <v>0</v>
      </c>
      <c r="O24" s="3">
        <f t="shared" si="5"/>
        <v>0.3318125259228536</v>
      </c>
    </row>
    <row r="25" spans="1:15" x14ac:dyDescent="0.3">
      <c r="A25" s="3" t="s">
        <v>42</v>
      </c>
      <c r="B25" s="3">
        <v>6.15</v>
      </c>
      <c r="C25" s="3">
        <v>2.5499999999999998</v>
      </c>
      <c r="D25" s="3">
        <v>0.64</v>
      </c>
      <c r="E25" s="3">
        <v>0.01</v>
      </c>
      <c r="F25" s="3">
        <v>0.88800000000000001</v>
      </c>
      <c r="G25" s="3">
        <v>0.59333333333333305</v>
      </c>
      <c r="H25" s="3">
        <v>0</v>
      </c>
      <c r="I25" s="3">
        <v>3.0525000000000002</v>
      </c>
      <c r="J25" s="3">
        <f t="shared" si="0"/>
        <v>2.1313333333333331</v>
      </c>
      <c r="K25" s="3">
        <f t="shared" si="1"/>
        <v>2.1313333333333331</v>
      </c>
      <c r="L25" s="3">
        <f t="shared" si="2"/>
        <v>5.1838333333333333</v>
      </c>
      <c r="M25" s="3">
        <f t="shared" si="3"/>
        <v>41.115004983442105</v>
      </c>
      <c r="N25" s="3">
        <f t="shared" si="4"/>
        <v>0</v>
      </c>
      <c r="O25" s="3">
        <f t="shared" si="5"/>
        <v>0.19290743658168022</v>
      </c>
    </row>
    <row r="26" spans="1:15" x14ac:dyDescent="0.3">
      <c r="A26" s="3" t="s">
        <v>42</v>
      </c>
      <c r="B26" s="3">
        <v>5.93</v>
      </c>
      <c r="C26" s="3">
        <v>2.98</v>
      </c>
      <c r="D26" s="3">
        <v>0.53</v>
      </c>
      <c r="E26" s="3">
        <v>0.01</v>
      </c>
      <c r="F26" s="3">
        <v>1.4</v>
      </c>
      <c r="G26" s="3">
        <v>1.04</v>
      </c>
      <c r="H26" s="3">
        <v>0</v>
      </c>
      <c r="I26" s="3">
        <v>5.0324999999999998</v>
      </c>
      <c r="J26" s="3">
        <f t="shared" si="0"/>
        <v>2.98</v>
      </c>
      <c r="K26" s="3">
        <f t="shared" si="1"/>
        <v>2.98</v>
      </c>
      <c r="L26" s="3">
        <f t="shared" si="2"/>
        <v>8.0124999999999993</v>
      </c>
      <c r="M26" s="3">
        <f t="shared" si="3"/>
        <v>37.191887675507026</v>
      </c>
      <c r="N26" s="3">
        <f t="shared" si="4"/>
        <v>0</v>
      </c>
      <c r="O26" s="3">
        <f t="shared" si="5"/>
        <v>0.12480499219968801</v>
      </c>
    </row>
    <row r="27" spans="1:15" x14ac:dyDescent="0.3">
      <c r="A27" s="3" t="s">
        <v>42</v>
      </c>
      <c r="B27" s="3">
        <v>5.9</v>
      </c>
      <c r="C27" s="3">
        <v>2.99</v>
      </c>
      <c r="D27" s="3">
        <v>0.56999999999999995</v>
      </c>
      <c r="E27" s="3">
        <v>0.01</v>
      </c>
      <c r="F27" s="3">
        <v>1.5887500000000001</v>
      </c>
      <c r="G27" s="3">
        <v>1.0933333333333299</v>
      </c>
      <c r="H27" s="3">
        <v>0</v>
      </c>
      <c r="I27" s="3">
        <v>3.4649999999999999</v>
      </c>
      <c r="J27" s="3">
        <f t="shared" si="0"/>
        <v>3.2620833333333303</v>
      </c>
      <c r="K27" s="3">
        <f t="shared" si="1"/>
        <v>3.2620833333333303</v>
      </c>
      <c r="L27" s="3">
        <f t="shared" si="2"/>
        <v>6.7270833333333302</v>
      </c>
      <c r="M27" s="3">
        <f t="shared" si="3"/>
        <v>48.491793124806421</v>
      </c>
      <c r="N27" s="3">
        <f t="shared" si="4"/>
        <v>0</v>
      </c>
      <c r="O27" s="3">
        <f t="shared" si="5"/>
        <v>0.14865283369464238</v>
      </c>
    </row>
    <row r="28" spans="1:15" x14ac:dyDescent="0.3">
      <c r="A28" s="3" t="s">
        <v>42</v>
      </c>
      <c r="B28" s="3">
        <v>6.04</v>
      </c>
      <c r="C28" s="3">
        <v>2.4700000000000002</v>
      </c>
      <c r="D28" s="3">
        <v>0.87</v>
      </c>
      <c r="E28" s="3">
        <v>0.01</v>
      </c>
      <c r="F28" s="3">
        <v>1.3919999999999999</v>
      </c>
      <c r="G28" s="3">
        <v>1</v>
      </c>
      <c r="H28" s="3">
        <v>0</v>
      </c>
      <c r="I28" s="3">
        <v>3.7124999999999999</v>
      </c>
      <c r="J28" s="3">
        <f t="shared" si="0"/>
        <v>3.2719999999999998</v>
      </c>
      <c r="K28" s="3">
        <f t="shared" si="1"/>
        <v>3.2719999999999998</v>
      </c>
      <c r="L28" s="3">
        <f t="shared" si="2"/>
        <v>6.9844999999999997</v>
      </c>
      <c r="M28" s="3">
        <f t="shared" si="3"/>
        <v>46.846588875366884</v>
      </c>
      <c r="N28" s="3">
        <f t="shared" si="4"/>
        <v>0</v>
      </c>
      <c r="O28" s="3">
        <f t="shared" si="5"/>
        <v>0.14317417137948316</v>
      </c>
    </row>
    <row r="29" spans="1:15" x14ac:dyDescent="0.3">
      <c r="A29" s="3" t="s">
        <v>42</v>
      </c>
      <c r="B29" s="3">
        <v>5.48</v>
      </c>
      <c r="C29" s="3">
        <v>1.74</v>
      </c>
      <c r="D29" s="3">
        <v>0.61</v>
      </c>
      <c r="E29" s="3">
        <v>0</v>
      </c>
      <c r="F29" s="3">
        <v>1.47</v>
      </c>
      <c r="G29" s="3">
        <v>0.44</v>
      </c>
      <c r="H29" s="3">
        <v>0</v>
      </c>
      <c r="I29" s="3">
        <v>5.5</v>
      </c>
      <c r="J29" s="3">
        <f t="shared" si="0"/>
        <v>2.52</v>
      </c>
      <c r="K29" s="3">
        <f t="shared" si="1"/>
        <v>2.52</v>
      </c>
      <c r="L29" s="3">
        <f t="shared" si="2"/>
        <v>8.02</v>
      </c>
      <c r="M29" s="3">
        <f t="shared" si="3"/>
        <v>31.421446384039903</v>
      </c>
      <c r="N29" s="3">
        <f t="shared" si="4"/>
        <v>0</v>
      </c>
      <c r="O29" s="3">
        <f t="shared" si="5"/>
        <v>0</v>
      </c>
    </row>
    <row r="30" spans="1:15" x14ac:dyDescent="0.3">
      <c r="A30" s="3" t="s">
        <v>42</v>
      </c>
      <c r="B30" s="3">
        <v>5.91</v>
      </c>
      <c r="C30" s="3">
        <v>5.71</v>
      </c>
      <c r="D30" s="3">
        <v>0.64</v>
      </c>
      <c r="E30" s="3">
        <v>0.04</v>
      </c>
      <c r="F30" s="3">
        <v>2.1</v>
      </c>
      <c r="G30" s="3">
        <v>0.22</v>
      </c>
      <c r="H30" s="3">
        <v>0</v>
      </c>
      <c r="I30" s="3">
        <v>5.74</v>
      </c>
      <c r="J30" s="3">
        <f t="shared" si="0"/>
        <v>3.0000000000000004</v>
      </c>
      <c r="K30" s="3">
        <f t="shared" si="1"/>
        <v>3.0000000000000004</v>
      </c>
      <c r="L30" s="3">
        <f t="shared" si="2"/>
        <v>8.74</v>
      </c>
      <c r="M30" s="3">
        <f t="shared" si="3"/>
        <v>34.32494279176202</v>
      </c>
      <c r="N30" s="3">
        <f t="shared" si="4"/>
        <v>0</v>
      </c>
      <c r="O30" s="3">
        <f t="shared" si="5"/>
        <v>0.45766590389016021</v>
      </c>
    </row>
    <row r="31" spans="1:15" x14ac:dyDescent="0.3">
      <c r="A31" s="3" t="s">
        <v>42</v>
      </c>
      <c r="B31" s="3">
        <v>6.1</v>
      </c>
      <c r="C31" s="3">
        <v>5.41</v>
      </c>
      <c r="D31" s="3">
        <v>0.57999999999999996</v>
      </c>
      <c r="E31" s="3">
        <v>0.01</v>
      </c>
      <c r="F31" s="3">
        <v>2.2999999999999998</v>
      </c>
      <c r="G31" s="3">
        <v>0.41</v>
      </c>
      <c r="H31" s="3">
        <v>0</v>
      </c>
      <c r="I31" s="3">
        <v>6.14</v>
      </c>
      <c r="J31" s="3">
        <f t="shared" si="0"/>
        <v>3.3</v>
      </c>
      <c r="K31" s="3">
        <f t="shared" si="1"/>
        <v>3.3</v>
      </c>
      <c r="L31" s="3">
        <f t="shared" si="2"/>
        <v>9.44</v>
      </c>
      <c r="M31" s="3">
        <f t="shared" si="3"/>
        <v>34.957627118644069</v>
      </c>
      <c r="N31" s="3">
        <f t="shared" si="4"/>
        <v>0</v>
      </c>
      <c r="O31" s="3">
        <f t="shared" si="5"/>
        <v>0.1059322033898305</v>
      </c>
    </row>
    <row r="32" spans="1:15" x14ac:dyDescent="0.3">
      <c r="A32" s="3" t="s">
        <v>78</v>
      </c>
      <c r="B32" s="3">
        <v>6.21</v>
      </c>
      <c r="C32" s="3">
        <v>30.375490379226598</v>
      </c>
      <c r="D32" s="3">
        <v>0.20306905370843992</v>
      </c>
      <c r="E32" s="3">
        <v>0</v>
      </c>
      <c r="F32" s="3">
        <v>2.34</v>
      </c>
      <c r="G32" s="3">
        <v>0.297916666666667</v>
      </c>
      <c r="H32" s="3">
        <v>0</v>
      </c>
      <c r="I32" s="3">
        <v>0.74250000000000005</v>
      </c>
      <c r="J32" s="3">
        <f t="shared" si="0"/>
        <v>2.840985720375107</v>
      </c>
      <c r="K32" s="3">
        <f t="shared" si="1"/>
        <v>2.840985720375107</v>
      </c>
      <c r="L32" s="3">
        <f t="shared" si="2"/>
        <v>3.5834857203751072</v>
      </c>
      <c r="M32" s="3">
        <f t="shared" si="3"/>
        <v>79.279950921018937</v>
      </c>
      <c r="N32" s="3">
        <f t="shared" si="4"/>
        <v>0</v>
      </c>
      <c r="O32" s="3">
        <f t="shared" si="5"/>
        <v>0</v>
      </c>
    </row>
    <row r="33" spans="1:15" x14ac:dyDescent="0.3">
      <c r="A33" s="3" t="s">
        <v>78</v>
      </c>
      <c r="B33" s="3">
        <v>5.0599999999999996</v>
      </c>
      <c r="C33" s="3">
        <v>33.924901924154675</v>
      </c>
      <c r="D33" s="3">
        <v>0.18567774936061379</v>
      </c>
      <c r="E33" s="3">
        <v>0.01</v>
      </c>
      <c r="F33" s="3">
        <v>3.2</v>
      </c>
      <c r="G33" s="3">
        <v>0.65541666666666698</v>
      </c>
      <c r="H33" s="3">
        <v>0</v>
      </c>
      <c r="I33" s="3">
        <v>3.0525000000000002</v>
      </c>
      <c r="J33" s="3">
        <f t="shared" si="0"/>
        <v>4.051094416027281</v>
      </c>
      <c r="K33" s="3">
        <f t="shared" si="1"/>
        <v>4.051094416027281</v>
      </c>
      <c r="L33" s="3">
        <f t="shared" si="2"/>
        <v>7.1035944160272813</v>
      </c>
      <c r="M33" s="3">
        <f t="shared" si="3"/>
        <v>57.028796673513838</v>
      </c>
      <c r="N33" s="3">
        <f t="shared" si="4"/>
        <v>0</v>
      </c>
      <c r="O33" s="3">
        <f t="shared" si="5"/>
        <v>0.14077380287137151</v>
      </c>
    </row>
    <row r="34" spans="1:15" x14ac:dyDescent="0.3">
      <c r="A34" s="3" t="s">
        <v>78</v>
      </c>
      <c r="B34" s="3">
        <v>5.68</v>
      </c>
      <c r="C34" s="3">
        <v>35.568839902858208</v>
      </c>
      <c r="D34" s="3">
        <v>0.16803069053708442</v>
      </c>
      <c r="E34" s="3">
        <v>0.01</v>
      </c>
      <c r="F34" s="3">
        <v>4.4000000000000004</v>
      </c>
      <c r="G34" s="3">
        <v>0.473333333333333</v>
      </c>
      <c r="H34" s="3">
        <v>0</v>
      </c>
      <c r="I34" s="3">
        <v>3.7124999999999999</v>
      </c>
      <c r="J34" s="3">
        <f t="shared" si="0"/>
        <v>5.0513640238704172</v>
      </c>
      <c r="K34" s="3">
        <f t="shared" si="1"/>
        <v>5.0513640238704172</v>
      </c>
      <c r="L34" s="3">
        <f t="shared" si="2"/>
        <v>8.7638640238704166</v>
      </c>
      <c r="M34" s="3">
        <f t="shared" si="3"/>
        <v>57.63854859125901</v>
      </c>
      <c r="N34" s="3">
        <f t="shared" si="4"/>
        <v>0</v>
      </c>
      <c r="O34" s="3">
        <f t="shared" si="5"/>
        <v>0.11410491961950436</v>
      </c>
    </row>
    <row r="35" spans="1:15" x14ac:dyDescent="0.3">
      <c r="A35" s="3" t="s">
        <v>78</v>
      </c>
      <c r="B35" s="3">
        <v>6.28</v>
      </c>
      <c r="C35" s="3">
        <v>33.78</v>
      </c>
      <c r="D35" s="3">
        <v>0.11</v>
      </c>
      <c r="E35" s="3">
        <v>0</v>
      </c>
      <c r="F35" s="3">
        <v>3.98</v>
      </c>
      <c r="G35" s="3">
        <v>0.99</v>
      </c>
      <c r="H35" s="3">
        <v>0</v>
      </c>
      <c r="I35" s="3">
        <v>6.99</v>
      </c>
      <c r="J35" s="3">
        <f t="shared" si="0"/>
        <v>5.08</v>
      </c>
      <c r="K35" s="3">
        <f t="shared" si="1"/>
        <v>5.08</v>
      </c>
      <c r="L35" s="3">
        <f t="shared" si="2"/>
        <v>12.07</v>
      </c>
      <c r="M35" s="3">
        <f t="shared" si="3"/>
        <v>42.087821043910523</v>
      </c>
      <c r="N35" s="3">
        <f t="shared" si="4"/>
        <v>0</v>
      </c>
      <c r="O35" s="3">
        <f t="shared" si="5"/>
        <v>0</v>
      </c>
    </row>
    <row r="36" spans="1:15" x14ac:dyDescent="0.3">
      <c r="A36" s="3" t="s">
        <v>78</v>
      </c>
      <c r="B36" s="3">
        <v>5.54</v>
      </c>
      <c r="C36" s="3">
        <v>39.869999999999997</v>
      </c>
      <c r="D36" s="3">
        <v>0.14000000000000001</v>
      </c>
      <c r="E36" s="3">
        <v>0.03</v>
      </c>
      <c r="F36" s="3">
        <v>4.57</v>
      </c>
      <c r="G36" s="3">
        <v>0.297916666666667</v>
      </c>
      <c r="H36" s="3">
        <v>0</v>
      </c>
      <c r="I36" s="3">
        <v>3.4649999999999999</v>
      </c>
      <c r="J36" s="3">
        <f t="shared" si="0"/>
        <v>5.0379166666666668</v>
      </c>
      <c r="K36" s="3">
        <f t="shared" si="1"/>
        <v>5.0379166666666668</v>
      </c>
      <c r="L36" s="3">
        <f t="shared" si="2"/>
        <v>8.5029166666666676</v>
      </c>
      <c r="M36" s="3">
        <f t="shared" si="3"/>
        <v>59.249277208800898</v>
      </c>
      <c r="N36" s="3">
        <f t="shared" si="4"/>
        <v>0</v>
      </c>
      <c r="O36" s="3">
        <f t="shared" si="5"/>
        <v>0.35282011074631253</v>
      </c>
    </row>
    <row r="37" spans="1:15" x14ac:dyDescent="0.3">
      <c r="A37" s="3" t="s">
        <v>78</v>
      </c>
      <c r="B37" s="3">
        <v>5.45</v>
      </c>
      <c r="C37" s="3">
        <v>35.14</v>
      </c>
      <c r="D37" s="3">
        <v>0.25</v>
      </c>
      <c r="E37" s="3">
        <v>0.01</v>
      </c>
      <c r="F37" s="3">
        <v>3.99</v>
      </c>
      <c r="G37" s="3">
        <v>0.69208333333333305</v>
      </c>
      <c r="H37" s="3">
        <v>0.1</v>
      </c>
      <c r="I37" s="3">
        <v>0.74250000000000005</v>
      </c>
      <c r="J37" s="3">
        <f t="shared" si="0"/>
        <v>4.9420833333333327</v>
      </c>
      <c r="K37" s="3">
        <f t="shared" si="1"/>
        <v>5.0420833333333324</v>
      </c>
      <c r="L37" s="3">
        <f t="shared" si="2"/>
        <v>5.6845833333333324</v>
      </c>
      <c r="M37" s="3">
        <f t="shared" si="3"/>
        <v>86.938356666422351</v>
      </c>
      <c r="N37" s="3">
        <f t="shared" si="4"/>
        <v>1.9833071646971328</v>
      </c>
      <c r="O37" s="3">
        <f t="shared" si="5"/>
        <v>0.17591438833101228</v>
      </c>
    </row>
    <row r="38" spans="1:15" x14ac:dyDescent="0.3">
      <c r="A38" s="3" t="s">
        <v>78</v>
      </c>
      <c r="B38" s="3">
        <v>5.77</v>
      </c>
      <c r="C38" s="3">
        <v>29.84</v>
      </c>
      <c r="D38" s="3">
        <v>0.17</v>
      </c>
      <c r="E38" s="3">
        <v>0.01</v>
      </c>
      <c r="F38" s="3">
        <v>5.78</v>
      </c>
      <c r="G38" s="3">
        <v>0.59333333333333305</v>
      </c>
      <c r="H38" s="3">
        <v>0</v>
      </c>
      <c r="I38" s="3">
        <v>3.4649999999999999</v>
      </c>
      <c r="J38" s="3">
        <f t="shared" si="0"/>
        <v>6.5533333333333328</v>
      </c>
      <c r="K38" s="3">
        <f t="shared" si="1"/>
        <v>6.5533333333333328</v>
      </c>
      <c r="L38" s="3">
        <f t="shared" si="2"/>
        <v>10.018333333333333</v>
      </c>
      <c r="M38" s="3">
        <f t="shared" si="3"/>
        <v>65.413408750623859</v>
      </c>
      <c r="N38" s="3">
        <f t="shared" si="4"/>
        <v>0</v>
      </c>
      <c r="O38" s="3">
        <f t="shared" si="5"/>
        <v>9.9817002162701729E-2</v>
      </c>
    </row>
    <row r="39" spans="1:15" x14ac:dyDescent="0.3">
      <c r="A39" s="3" t="s">
        <v>78</v>
      </c>
      <c r="B39" s="3">
        <v>5.78</v>
      </c>
      <c r="C39" s="3">
        <v>33.65</v>
      </c>
      <c r="D39" s="3">
        <v>0.35</v>
      </c>
      <c r="E39" s="3">
        <v>0.01</v>
      </c>
      <c r="F39" s="3">
        <v>2.14</v>
      </c>
      <c r="G39" s="3">
        <v>1.0933333333333299</v>
      </c>
      <c r="H39" s="3">
        <v>0</v>
      </c>
      <c r="I39" s="3">
        <v>6.14</v>
      </c>
      <c r="J39" s="3">
        <f t="shared" si="0"/>
        <v>3.5933333333333302</v>
      </c>
      <c r="K39" s="3">
        <f t="shared" si="1"/>
        <v>3.5933333333333302</v>
      </c>
      <c r="L39" s="3">
        <f t="shared" si="2"/>
        <v>9.7333333333333307</v>
      </c>
      <c r="M39" s="3">
        <f t="shared" si="3"/>
        <v>36.917808219178063</v>
      </c>
      <c r="N39" s="3">
        <f t="shared" si="4"/>
        <v>0</v>
      </c>
      <c r="O39" s="3">
        <f t="shared" si="5"/>
        <v>0.1027397260273973</v>
      </c>
    </row>
    <row r="40" spans="1:15" x14ac:dyDescent="0.3">
      <c r="A40" s="3" t="s">
        <v>78</v>
      </c>
      <c r="B40" s="3">
        <v>5.8</v>
      </c>
      <c r="C40" s="3">
        <v>48.54</v>
      </c>
      <c r="D40" s="3">
        <v>0.22</v>
      </c>
      <c r="E40" s="3">
        <v>0.01</v>
      </c>
      <c r="F40" s="3">
        <v>3.14</v>
      </c>
      <c r="G40" s="3">
        <v>1</v>
      </c>
      <c r="H40" s="3">
        <v>0</v>
      </c>
      <c r="I40" s="3">
        <v>5.7</v>
      </c>
      <c r="J40" s="3">
        <f t="shared" si="0"/>
        <v>4.37</v>
      </c>
      <c r="K40" s="3">
        <f t="shared" si="1"/>
        <v>4.37</v>
      </c>
      <c r="L40" s="3">
        <f t="shared" si="2"/>
        <v>10.07</v>
      </c>
      <c r="M40" s="3">
        <f t="shared" si="3"/>
        <v>43.39622641509434</v>
      </c>
      <c r="N40" s="3">
        <f t="shared" si="4"/>
        <v>0</v>
      </c>
      <c r="O40" s="3">
        <f t="shared" si="5"/>
        <v>9.9304865938430978E-2</v>
      </c>
    </row>
    <row r="41" spans="1:15" x14ac:dyDescent="0.3">
      <c r="A41" s="3" t="s">
        <v>78</v>
      </c>
      <c r="B41" s="3">
        <v>6.07</v>
      </c>
      <c r="C41" s="3">
        <v>26.57</v>
      </c>
      <c r="D41" s="3">
        <v>0.32</v>
      </c>
      <c r="E41" s="3">
        <v>0.04</v>
      </c>
      <c r="F41" s="3">
        <v>2.4700000000000002</v>
      </c>
      <c r="G41" s="3">
        <v>0.41</v>
      </c>
      <c r="H41" s="3">
        <v>0</v>
      </c>
      <c r="I41" s="3">
        <v>2.4700000000000002</v>
      </c>
      <c r="J41" s="3">
        <f t="shared" si="0"/>
        <v>3.24</v>
      </c>
      <c r="K41" s="3">
        <f t="shared" si="1"/>
        <v>3.24</v>
      </c>
      <c r="L41" s="3">
        <f t="shared" si="2"/>
        <v>5.7100000000000009</v>
      </c>
      <c r="M41" s="3">
        <f t="shared" si="3"/>
        <v>56.742556917688262</v>
      </c>
      <c r="N41" s="3">
        <f t="shared" si="4"/>
        <v>0</v>
      </c>
      <c r="O41" s="3">
        <f t="shared" si="5"/>
        <v>0.70052539404553404</v>
      </c>
    </row>
    <row r="42" spans="1:15" x14ac:dyDescent="0.3">
      <c r="A42" s="3" t="s">
        <v>78</v>
      </c>
      <c r="B42" s="3">
        <v>5.91</v>
      </c>
      <c r="C42" s="3">
        <v>22.14</v>
      </c>
      <c r="D42" s="3">
        <v>0.54</v>
      </c>
      <c r="E42" s="3">
        <v>0.01</v>
      </c>
      <c r="F42" s="3">
        <v>1.99</v>
      </c>
      <c r="G42" s="3">
        <v>0.22</v>
      </c>
      <c r="H42" s="3">
        <v>0</v>
      </c>
      <c r="I42" s="3">
        <v>3.54</v>
      </c>
      <c r="J42" s="3">
        <f t="shared" si="0"/>
        <v>2.7600000000000002</v>
      </c>
      <c r="K42" s="3">
        <f t="shared" si="1"/>
        <v>2.7600000000000002</v>
      </c>
      <c r="L42" s="3">
        <f t="shared" si="2"/>
        <v>6.3000000000000007</v>
      </c>
      <c r="M42" s="3">
        <f t="shared" si="3"/>
        <v>43.80952380952381</v>
      </c>
      <c r="N42" s="3">
        <f t="shared" si="4"/>
        <v>0</v>
      </c>
      <c r="O42" s="3">
        <f t="shared" si="5"/>
        <v>0.15873015873015872</v>
      </c>
    </row>
    <row r="43" spans="1:15" x14ac:dyDescent="0.3">
      <c r="A43" s="3" t="s">
        <v>78</v>
      </c>
      <c r="B43" s="3">
        <v>5.97</v>
      </c>
      <c r="C43" s="3">
        <v>47.14</v>
      </c>
      <c r="D43" s="3">
        <v>0.17</v>
      </c>
      <c r="E43" s="3">
        <v>0.01</v>
      </c>
      <c r="F43" s="3">
        <v>1.87</v>
      </c>
      <c r="G43" s="3">
        <v>0.7</v>
      </c>
      <c r="H43" s="3">
        <v>0</v>
      </c>
      <c r="I43" s="3">
        <v>2.14</v>
      </c>
      <c r="J43" s="3">
        <f t="shared" si="0"/>
        <v>2.75</v>
      </c>
      <c r="K43" s="3">
        <f t="shared" si="1"/>
        <v>2.75</v>
      </c>
      <c r="L43" s="3">
        <f t="shared" si="2"/>
        <v>4.8900000000000006</v>
      </c>
      <c r="M43" s="3">
        <f t="shared" si="3"/>
        <v>56.237218813905919</v>
      </c>
      <c r="N43" s="3">
        <f t="shared" si="4"/>
        <v>0</v>
      </c>
      <c r="O43" s="3">
        <f t="shared" si="5"/>
        <v>0.20449897750511245</v>
      </c>
    </row>
    <row r="44" spans="1:15" x14ac:dyDescent="0.3">
      <c r="A44" s="3" t="s">
        <v>78</v>
      </c>
      <c r="B44" s="3">
        <v>5.93</v>
      </c>
      <c r="C44" s="3">
        <v>25.47</v>
      </c>
      <c r="D44" s="3">
        <v>0.35</v>
      </c>
      <c r="E44" s="3">
        <v>0</v>
      </c>
      <c r="F44" s="3">
        <v>2.87</v>
      </c>
      <c r="G44" s="3">
        <v>0.35</v>
      </c>
      <c r="H44" s="3">
        <v>0</v>
      </c>
      <c r="I44" s="3">
        <v>5.41</v>
      </c>
      <c r="J44" s="3">
        <f t="shared" si="0"/>
        <v>3.5700000000000003</v>
      </c>
      <c r="K44" s="3">
        <f t="shared" si="1"/>
        <v>3.5700000000000003</v>
      </c>
      <c r="L44" s="3">
        <f t="shared" si="2"/>
        <v>8.98</v>
      </c>
      <c r="M44" s="3">
        <f t="shared" si="3"/>
        <v>39.755011135857458</v>
      </c>
      <c r="N44" s="3">
        <f t="shared" si="4"/>
        <v>0</v>
      </c>
      <c r="O44" s="3">
        <f t="shared" si="5"/>
        <v>0</v>
      </c>
    </row>
    <row r="45" spans="1:15" x14ac:dyDescent="0.3">
      <c r="A45" s="3" t="s">
        <v>78</v>
      </c>
      <c r="B45" s="3">
        <v>6.04</v>
      </c>
      <c r="C45" s="3">
        <v>39.42</v>
      </c>
      <c r="D45" s="3">
        <v>0.24</v>
      </c>
      <c r="E45" s="3">
        <v>0</v>
      </c>
      <c r="F45" s="3">
        <v>2.67</v>
      </c>
      <c r="G45" s="3">
        <v>0.28999999999999998</v>
      </c>
      <c r="H45" s="3">
        <v>0</v>
      </c>
      <c r="I45" s="3">
        <v>3.33</v>
      </c>
      <c r="J45" s="3">
        <f t="shared" si="0"/>
        <v>3.2</v>
      </c>
      <c r="K45" s="3">
        <f t="shared" si="1"/>
        <v>3.2</v>
      </c>
      <c r="L45" s="3">
        <f t="shared" si="2"/>
        <v>6.53</v>
      </c>
      <c r="M45" s="3">
        <f t="shared" si="3"/>
        <v>49.004594180704444</v>
      </c>
      <c r="N45" s="3">
        <f t="shared" si="4"/>
        <v>0</v>
      </c>
      <c r="O45" s="3">
        <f t="shared" si="5"/>
        <v>0</v>
      </c>
    </row>
    <row r="46" spans="1:15" x14ac:dyDescent="0.3">
      <c r="A46" s="3" t="s">
        <v>78</v>
      </c>
      <c r="B46" s="3">
        <v>6.1</v>
      </c>
      <c r="C46" s="3">
        <v>24.76</v>
      </c>
      <c r="D46" s="3">
        <v>0.81253196930946292</v>
      </c>
      <c r="E46" s="3">
        <v>0.01</v>
      </c>
      <c r="F46" s="3">
        <v>1.78</v>
      </c>
      <c r="G46" s="3">
        <v>0.2</v>
      </c>
      <c r="H46" s="3">
        <v>0</v>
      </c>
      <c r="I46" s="3">
        <v>2.87</v>
      </c>
      <c r="J46" s="3">
        <f t="shared" si="0"/>
        <v>2.802531969309463</v>
      </c>
      <c r="K46" s="3">
        <f t="shared" si="1"/>
        <v>2.802531969309463</v>
      </c>
      <c r="L46" s="3">
        <f t="shared" si="2"/>
        <v>5.6725319693094631</v>
      </c>
      <c r="M46" s="3">
        <f t="shared" si="3"/>
        <v>49.405309383397352</v>
      </c>
      <c r="N46" s="3">
        <f t="shared" si="4"/>
        <v>0</v>
      </c>
      <c r="O46" s="3">
        <f t="shared" si="5"/>
        <v>0.17628812061534022</v>
      </c>
    </row>
    <row r="47" spans="1:15" x14ac:dyDescent="0.3">
      <c r="A47" s="3" t="s">
        <v>115</v>
      </c>
      <c r="B47" s="3">
        <v>5.68</v>
      </c>
      <c r="C47" s="3">
        <v>30.188679245283016</v>
      </c>
      <c r="D47" s="3">
        <v>0.81253196930946292</v>
      </c>
      <c r="E47" s="3">
        <v>0.01</v>
      </c>
      <c r="F47" s="3">
        <v>2.4700000000000002</v>
      </c>
      <c r="G47" s="3">
        <v>0.15</v>
      </c>
      <c r="H47" s="3">
        <v>0</v>
      </c>
      <c r="I47" s="3">
        <v>3.97</v>
      </c>
      <c r="J47" s="3">
        <f t="shared" si="0"/>
        <v>3.4425319693094631</v>
      </c>
      <c r="K47" s="3">
        <f t="shared" si="1"/>
        <v>3.4425319693094631</v>
      </c>
      <c r="L47" s="3">
        <f t="shared" si="2"/>
        <v>7.4125319693094633</v>
      </c>
      <c r="M47" s="3">
        <f t="shared" si="3"/>
        <v>46.442052237518546</v>
      </c>
      <c r="N47" s="3">
        <f t="shared" si="4"/>
        <v>0</v>
      </c>
      <c r="O47" s="3">
        <f t="shared" si="5"/>
        <v>0.13490666942690543</v>
      </c>
    </row>
    <row r="48" spans="1:15" x14ac:dyDescent="0.3">
      <c r="A48" s="3" t="s">
        <v>115</v>
      </c>
      <c r="B48" s="3">
        <v>5.45</v>
      </c>
      <c r="C48" s="3">
        <v>65.757519148141242</v>
      </c>
      <c r="D48" s="3">
        <v>0.74219948849104855</v>
      </c>
      <c r="E48" s="3">
        <v>0.01</v>
      </c>
      <c r="F48" s="3">
        <v>3.87</v>
      </c>
      <c r="G48" s="3">
        <v>0.7</v>
      </c>
      <c r="H48" s="3">
        <v>0.2</v>
      </c>
      <c r="I48" s="3">
        <v>4.17</v>
      </c>
      <c r="J48" s="3">
        <f t="shared" si="0"/>
        <v>5.3221994884910488</v>
      </c>
      <c r="K48" s="3">
        <f t="shared" si="1"/>
        <v>5.522199488491049</v>
      </c>
      <c r="L48" s="3">
        <f t="shared" si="2"/>
        <v>9.4921994884910497</v>
      </c>
      <c r="M48" s="3">
        <f t="shared" si="3"/>
        <v>56.069191286424434</v>
      </c>
      <c r="N48" s="3">
        <f t="shared" si="4"/>
        <v>3.6217452921942588</v>
      </c>
      <c r="O48" s="3">
        <f t="shared" si="5"/>
        <v>0.10534966118363442</v>
      </c>
    </row>
    <row r="49" spans="1:15" x14ac:dyDescent="0.3">
      <c r="A49" s="3" t="s">
        <v>115</v>
      </c>
      <c r="B49" s="3">
        <v>5.8</v>
      </c>
      <c r="C49" s="3">
        <v>37.362226788716605</v>
      </c>
      <c r="D49" s="3">
        <v>0.88</v>
      </c>
      <c r="E49" s="3">
        <v>0</v>
      </c>
      <c r="F49" s="3">
        <v>3.44</v>
      </c>
      <c r="G49" s="3">
        <v>0.57999999999999996</v>
      </c>
      <c r="H49" s="3">
        <v>0</v>
      </c>
      <c r="I49" s="3">
        <v>1.88</v>
      </c>
      <c r="J49" s="3">
        <f t="shared" si="0"/>
        <v>4.9000000000000004</v>
      </c>
      <c r="K49" s="3">
        <f t="shared" si="1"/>
        <v>4.9000000000000004</v>
      </c>
      <c r="L49" s="3">
        <f t="shared" si="2"/>
        <v>6.78</v>
      </c>
      <c r="M49" s="3">
        <f t="shared" si="3"/>
        <v>72.271386430678461</v>
      </c>
      <c r="N49" s="3">
        <f t="shared" si="4"/>
        <v>0</v>
      </c>
      <c r="O49" s="3">
        <f t="shared" si="5"/>
        <v>0</v>
      </c>
    </row>
    <row r="50" spans="1:15" x14ac:dyDescent="0.3">
      <c r="A50" s="3" t="s">
        <v>115</v>
      </c>
      <c r="B50" s="3">
        <v>5.91</v>
      </c>
      <c r="C50" s="3">
        <v>69.84</v>
      </c>
      <c r="D50" s="3">
        <v>0.74</v>
      </c>
      <c r="E50" s="3">
        <v>0</v>
      </c>
      <c r="F50" s="3">
        <v>6.01</v>
      </c>
      <c r="G50" s="3">
        <v>0.69</v>
      </c>
      <c r="H50" s="3">
        <v>0</v>
      </c>
      <c r="I50" s="3">
        <v>1.47</v>
      </c>
      <c r="J50" s="3">
        <f t="shared" si="0"/>
        <v>7.4399999999999995</v>
      </c>
      <c r="K50" s="3">
        <f t="shared" si="1"/>
        <v>7.4399999999999995</v>
      </c>
      <c r="L50" s="3">
        <f t="shared" si="2"/>
        <v>8.91</v>
      </c>
      <c r="M50" s="3">
        <f t="shared" si="3"/>
        <v>83.501683501683502</v>
      </c>
      <c r="N50" s="3">
        <f t="shared" si="4"/>
        <v>0</v>
      </c>
      <c r="O50" s="3">
        <f t="shared" si="5"/>
        <v>0</v>
      </c>
    </row>
    <row r="51" spans="1:15" x14ac:dyDescent="0.3">
      <c r="A51" s="3" t="s">
        <v>115</v>
      </c>
      <c r="B51" s="3">
        <v>5.47</v>
      </c>
      <c r="C51" s="3">
        <v>88.1</v>
      </c>
      <c r="D51" s="3">
        <v>0.98</v>
      </c>
      <c r="E51" s="3">
        <v>0.01</v>
      </c>
      <c r="F51" s="3">
        <v>5.47</v>
      </c>
      <c r="G51" s="3">
        <v>0.68</v>
      </c>
      <c r="H51" s="3">
        <v>0</v>
      </c>
      <c r="I51" s="3">
        <v>3.54</v>
      </c>
      <c r="J51" s="3">
        <f t="shared" si="0"/>
        <v>7.14</v>
      </c>
      <c r="K51" s="3">
        <f t="shared" si="1"/>
        <v>7.14</v>
      </c>
      <c r="L51" s="3">
        <f t="shared" si="2"/>
        <v>10.68</v>
      </c>
      <c r="M51" s="3">
        <f t="shared" si="3"/>
        <v>66.853932584269657</v>
      </c>
      <c r="N51" s="3">
        <f t="shared" si="4"/>
        <v>0</v>
      </c>
      <c r="O51" s="3">
        <f t="shared" si="5"/>
        <v>9.3632958801498134E-2</v>
      </c>
    </row>
    <row r="52" spans="1:15" x14ac:dyDescent="0.3">
      <c r="A52" s="3" t="s">
        <v>115</v>
      </c>
      <c r="B52" s="3">
        <v>5.55</v>
      </c>
      <c r="C52" s="3">
        <v>65.41</v>
      </c>
      <c r="D52" s="3">
        <v>0.95</v>
      </c>
      <c r="E52" s="3">
        <v>0</v>
      </c>
      <c r="F52" s="3">
        <v>2.46</v>
      </c>
      <c r="G52" s="3">
        <v>0.56999999999999995</v>
      </c>
      <c r="H52" s="3">
        <v>0</v>
      </c>
      <c r="I52" s="3">
        <v>2.14</v>
      </c>
      <c r="J52" s="3">
        <f t="shared" si="0"/>
        <v>3.98</v>
      </c>
      <c r="K52" s="3">
        <f t="shared" si="1"/>
        <v>3.98</v>
      </c>
      <c r="L52" s="3">
        <f t="shared" si="2"/>
        <v>6.12</v>
      </c>
      <c r="M52" s="3">
        <f t="shared" si="3"/>
        <v>65.032679738562095</v>
      </c>
      <c r="N52" s="3">
        <f t="shared" si="4"/>
        <v>0</v>
      </c>
      <c r="O52" s="3">
        <f t="shared" si="5"/>
        <v>0</v>
      </c>
    </row>
    <row r="53" spans="1:15" x14ac:dyDescent="0.3">
      <c r="A53" s="3" t="s">
        <v>115</v>
      </c>
      <c r="B53" s="3">
        <v>5.57</v>
      </c>
      <c r="C53" s="3">
        <v>45.47</v>
      </c>
      <c r="D53" s="3">
        <v>0.74</v>
      </c>
      <c r="E53" s="3">
        <v>0.01</v>
      </c>
      <c r="F53" s="3">
        <v>2.89</v>
      </c>
      <c r="G53" s="3">
        <v>1.4</v>
      </c>
      <c r="H53" s="3">
        <v>0</v>
      </c>
      <c r="I53" s="3">
        <v>3.87</v>
      </c>
      <c r="J53" s="3">
        <f t="shared" si="0"/>
        <v>5.04</v>
      </c>
      <c r="K53" s="3">
        <f t="shared" si="1"/>
        <v>5.04</v>
      </c>
      <c r="L53" s="3">
        <f t="shared" si="2"/>
        <v>8.91</v>
      </c>
      <c r="M53" s="3">
        <f t="shared" si="3"/>
        <v>56.56565656565656</v>
      </c>
      <c r="N53" s="3">
        <f t="shared" si="4"/>
        <v>0</v>
      </c>
      <c r="O53" s="3">
        <f t="shared" si="5"/>
        <v>0.11223344556677892</v>
      </c>
    </row>
    <row r="54" spans="1:15" x14ac:dyDescent="0.3">
      <c r="A54" s="3" t="s">
        <v>115</v>
      </c>
      <c r="B54" s="3">
        <v>5.7</v>
      </c>
      <c r="C54" s="3">
        <v>54.71</v>
      </c>
      <c r="D54" s="3">
        <v>0.65</v>
      </c>
      <c r="E54" s="3">
        <v>0.01</v>
      </c>
      <c r="F54" s="3">
        <v>3.45</v>
      </c>
      <c r="G54" s="3">
        <v>1.1100000000000001</v>
      </c>
      <c r="H54" s="3">
        <v>0</v>
      </c>
      <c r="I54" s="3">
        <v>3.97</v>
      </c>
      <c r="J54" s="3">
        <f t="shared" si="0"/>
        <v>5.2200000000000006</v>
      </c>
      <c r="K54" s="3">
        <f t="shared" si="1"/>
        <v>5.2200000000000006</v>
      </c>
      <c r="L54" s="3">
        <f t="shared" si="2"/>
        <v>9.1900000000000013</v>
      </c>
      <c r="M54" s="3">
        <f t="shared" si="3"/>
        <v>56.800870511425458</v>
      </c>
      <c r="N54" s="3">
        <f t="shared" si="4"/>
        <v>0</v>
      </c>
      <c r="O54" s="3">
        <f t="shared" si="5"/>
        <v>0.10881392818280738</v>
      </c>
    </row>
    <row r="55" spans="1:15" x14ac:dyDescent="0.3">
      <c r="A55" s="3" t="s">
        <v>115</v>
      </c>
      <c r="B55" s="3">
        <v>5.9</v>
      </c>
      <c r="C55" s="3">
        <v>55.36</v>
      </c>
      <c r="D55" s="3">
        <v>0.73</v>
      </c>
      <c r="E55" s="3">
        <v>0</v>
      </c>
      <c r="F55" s="3">
        <v>4.5270000000000001</v>
      </c>
      <c r="G55" s="3">
        <v>1.57</v>
      </c>
      <c r="H55" s="3">
        <v>0</v>
      </c>
      <c r="I55" s="3">
        <v>5.0999999999999996</v>
      </c>
      <c r="J55" s="3">
        <f t="shared" si="0"/>
        <v>6.827</v>
      </c>
      <c r="K55" s="3">
        <f t="shared" si="1"/>
        <v>6.827</v>
      </c>
      <c r="L55" s="3">
        <f t="shared" si="2"/>
        <v>11.927</v>
      </c>
      <c r="M55" s="3">
        <f t="shared" si="3"/>
        <v>57.239875911796766</v>
      </c>
      <c r="N55" s="3">
        <f t="shared" si="4"/>
        <v>0</v>
      </c>
      <c r="O55" s="3">
        <f t="shared" si="5"/>
        <v>0</v>
      </c>
    </row>
    <row r="56" spans="1:15" x14ac:dyDescent="0.3">
      <c r="A56" s="3" t="s">
        <v>115</v>
      </c>
      <c r="B56" s="3">
        <v>5.54</v>
      </c>
      <c r="C56" s="3">
        <v>45.25</v>
      </c>
      <c r="D56" s="3">
        <v>0.81</v>
      </c>
      <c r="E56" s="3">
        <v>0.04</v>
      </c>
      <c r="F56" s="3">
        <v>4.7</v>
      </c>
      <c r="G56" s="3">
        <v>0.99</v>
      </c>
      <c r="H56" s="3">
        <v>0</v>
      </c>
      <c r="I56" s="3">
        <v>6.02</v>
      </c>
      <c r="J56" s="3">
        <f t="shared" si="0"/>
        <v>6.5400000000000009</v>
      </c>
      <c r="K56" s="3">
        <f t="shared" si="1"/>
        <v>6.5400000000000009</v>
      </c>
      <c r="L56" s="3">
        <f t="shared" si="2"/>
        <v>12.56</v>
      </c>
      <c r="M56" s="3">
        <f t="shared" si="3"/>
        <v>52.070063694267517</v>
      </c>
      <c r="N56" s="3">
        <f t="shared" si="4"/>
        <v>0</v>
      </c>
      <c r="O56" s="3">
        <f t="shared" si="5"/>
        <v>0.31847133757961782</v>
      </c>
    </row>
    <row r="57" spans="1:15" x14ac:dyDescent="0.3">
      <c r="A57" s="3" t="s">
        <v>115</v>
      </c>
      <c r="B57" s="3">
        <v>5.91</v>
      </c>
      <c r="C57" s="3">
        <v>57.19</v>
      </c>
      <c r="D57" s="3">
        <v>0.57999999999999996</v>
      </c>
      <c r="E57" s="3">
        <v>0.01</v>
      </c>
      <c r="F57" s="3">
        <v>3.47</v>
      </c>
      <c r="G57" s="3">
        <v>0.87</v>
      </c>
      <c r="H57" s="3">
        <v>0</v>
      </c>
      <c r="I57" s="3">
        <v>2.5499999999999998</v>
      </c>
      <c r="J57" s="3">
        <f t="shared" si="0"/>
        <v>4.9300000000000006</v>
      </c>
      <c r="K57" s="3">
        <f t="shared" si="1"/>
        <v>4.9300000000000006</v>
      </c>
      <c r="L57" s="3">
        <f t="shared" si="2"/>
        <v>7.48</v>
      </c>
      <c r="M57" s="3">
        <f t="shared" si="3"/>
        <v>65.909090909090921</v>
      </c>
      <c r="N57" s="3">
        <f t="shared" si="4"/>
        <v>0</v>
      </c>
      <c r="O57" s="3">
        <f t="shared" si="5"/>
        <v>0.13368983957219249</v>
      </c>
    </row>
    <row r="58" spans="1:15" x14ac:dyDescent="0.3">
      <c r="A58" s="3" t="s">
        <v>115</v>
      </c>
      <c r="B58" s="3">
        <v>6.15</v>
      </c>
      <c r="C58" s="3">
        <v>56.21</v>
      </c>
      <c r="D58" s="3">
        <v>0.99</v>
      </c>
      <c r="E58" s="3">
        <v>0.01</v>
      </c>
      <c r="F58" s="3">
        <v>2.4500000000000002</v>
      </c>
      <c r="G58" s="3">
        <v>0.56999999999999995</v>
      </c>
      <c r="H58" s="3">
        <v>0</v>
      </c>
      <c r="I58" s="3">
        <v>2.2200000000000002</v>
      </c>
      <c r="J58" s="3">
        <f t="shared" si="0"/>
        <v>4.0200000000000005</v>
      </c>
      <c r="K58" s="3">
        <f t="shared" si="1"/>
        <v>4.0200000000000005</v>
      </c>
      <c r="L58" s="3">
        <f t="shared" si="2"/>
        <v>6.24</v>
      </c>
      <c r="M58" s="3">
        <f t="shared" si="3"/>
        <v>64.423076923076934</v>
      </c>
      <c r="N58" s="3">
        <f t="shared" si="4"/>
        <v>0</v>
      </c>
      <c r="O58" s="3">
        <f t="shared" si="5"/>
        <v>0.16025641025641024</v>
      </c>
    </row>
    <row r="59" spans="1:15" x14ac:dyDescent="0.3">
      <c r="A59" s="3" t="s">
        <v>115</v>
      </c>
      <c r="B59" s="3">
        <v>6.04</v>
      </c>
      <c r="C59" s="3">
        <v>35.49</v>
      </c>
      <c r="D59" s="3">
        <v>0.82</v>
      </c>
      <c r="E59" s="3">
        <v>0.01</v>
      </c>
      <c r="F59" s="3">
        <v>3.47</v>
      </c>
      <c r="G59" s="3">
        <v>0.88</v>
      </c>
      <c r="H59" s="3">
        <v>0</v>
      </c>
      <c r="I59" s="3">
        <v>1.88</v>
      </c>
      <c r="J59" s="3">
        <f t="shared" si="0"/>
        <v>5.18</v>
      </c>
      <c r="K59" s="3">
        <f t="shared" si="1"/>
        <v>5.18</v>
      </c>
      <c r="L59" s="3">
        <f t="shared" si="2"/>
        <v>7.06</v>
      </c>
      <c r="M59" s="3">
        <f t="shared" si="3"/>
        <v>73.371104815864015</v>
      </c>
      <c r="N59" s="3">
        <f t="shared" si="4"/>
        <v>0</v>
      </c>
      <c r="O59" s="3">
        <f t="shared" si="5"/>
        <v>0.14164305949008499</v>
      </c>
    </row>
    <row r="60" spans="1:15" x14ac:dyDescent="0.3">
      <c r="A60" s="3" t="s">
        <v>115</v>
      </c>
      <c r="B60" s="3">
        <v>5.48</v>
      </c>
      <c r="C60" s="3">
        <v>52.34</v>
      </c>
      <c r="D60" s="3">
        <v>0.87</v>
      </c>
      <c r="E60" s="3">
        <v>0</v>
      </c>
      <c r="F60" s="3">
        <v>5.12</v>
      </c>
      <c r="G60" s="3">
        <v>0.96</v>
      </c>
      <c r="H60" s="3">
        <v>0.01</v>
      </c>
      <c r="I60" s="3">
        <v>1.57</v>
      </c>
      <c r="J60" s="3">
        <f t="shared" si="0"/>
        <v>6.95</v>
      </c>
      <c r="K60" s="3">
        <f t="shared" si="1"/>
        <v>6.96</v>
      </c>
      <c r="L60" s="3">
        <f t="shared" si="2"/>
        <v>8.52</v>
      </c>
      <c r="M60" s="3">
        <f t="shared" si="3"/>
        <v>81.572769953051647</v>
      </c>
      <c r="N60" s="3">
        <f t="shared" si="4"/>
        <v>0.14367816091954022</v>
      </c>
      <c r="O60" s="3">
        <f t="shared" si="5"/>
        <v>0</v>
      </c>
    </row>
    <row r="61" spans="1:15" x14ac:dyDescent="0.3">
      <c r="A61" s="3" t="s">
        <v>115</v>
      </c>
      <c r="B61" s="3">
        <v>6.1</v>
      </c>
      <c r="C61" s="3">
        <v>66.23</v>
      </c>
      <c r="D61" s="3">
        <v>0.56999999999999995</v>
      </c>
      <c r="E61" s="3">
        <v>0.03</v>
      </c>
      <c r="F61" s="3">
        <v>2.5499999999999998</v>
      </c>
      <c r="G61" s="3">
        <v>0.38</v>
      </c>
      <c r="H61" s="3">
        <v>0</v>
      </c>
      <c r="I61" s="3">
        <v>1.36</v>
      </c>
      <c r="J61" s="3">
        <f t="shared" si="0"/>
        <v>3.53</v>
      </c>
      <c r="K61" s="3">
        <f t="shared" si="1"/>
        <v>3.53</v>
      </c>
      <c r="L61" s="3">
        <f t="shared" si="2"/>
        <v>4.8899999999999997</v>
      </c>
      <c r="M61" s="3">
        <f t="shared" si="3"/>
        <v>72.188139059304703</v>
      </c>
      <c r="N61" s="3">
        <f t="shared" si="4"/>
        <v>0</v>
      </c>
      <c r="O61" s="3">
        <f t="shared" si="5"/>
        <v>0.61349693251533743</v>
      </c>
    </row>
    <row r="62" spans="1:15" x14ac:dyDescent="0.3">
      <c r="A62" s="3" t="s">
        <v>154</v>
      </c>
      <c r="B62" s="3">
        <v>6.21</v>
      </c>
      <c r="C62" s="3">
        <v>33.78</v>
      </c>
      <c r="D62" s="3">
        <v>0.20306905370843992</v>
      </c>
      <c r="E62" s="3">
        <v>0</v>
      </c>
      <c r="F62" s="3">
        <v>2.1999999999999999E-2</v>
      </c>
      <c r="G62" s="3">
        <v>0.22</v>
      </c>
      <c r="H62" s="3">
        <v>0</v>
      </c>
      <c r="I62" s="3">
        <v>1.8149999999999999</v>
      </c>
      <c r="J62" s="3">
        <f t="shared" si="0"/>
        <v>0.44506905370843991</v>
      </c>
      <c r="K62" s="3">
        <f t="shared" si="1"/>
        <v>0.44506905370843991</v>
      </c>
      <c r="L62" s="3">
        <f t="shared" si="2"/>
        <v>2.26006905370844</v>
      </c>
      <c r="M62" s="3">
        <f t="shared" si="3"/>
        <v>19.692719254668226</v>
      </c>
      <c r="N62" s="3">
        <f t="shared" si="4"/>
        <v>0</v>
      </c>
      <c r="O62" s="3">
        <f t="shared" si="5"/>
        <v>0</v>
      </c>
    </row>
    <row r="63" spans="1:15" x14ac:dyDescent="0.3">
      <c r="A63" s="3" t="s">
        <v>154</v>
      </c>
      <c r="B63" s="3">
        <v>5.8</v>
      </c>
      <c r="C63" s="3">
        <v>39.869999999999997</v>
      </c>
      <c r="D63" s="3">
        <v>0.46649616368286445</v>
      </c>
      <c r="E63" s="3">
        <v>0.01</v>
      </c>
      <c r="F63" s="3">
        <v>2.7E-2</v>
      </c>
      <c r="G63" s="3">
        <v>6.1249999999999999E-2</v>
      </c>
      <c r="H63" s="3">
        <v>0</v>
      </c>
      <c r="I63" s="3">
        <v>3.5474999999999999</v>
      </c>
      <c r="J63" s="3">
        <f t="shared" si="0"/>
        <v>0.56474616368286445</v>
      </c>
      <c r="K63" s="3">
        <f t="shared" si="1"/>
        <v>0.56474616368286445</v>
      </c>
      <c r="L63" s="3">
        <f t="shared" si="2"/>
        <v>4.1122461636828644</v>
      </c>
      <c r="M63" s="3">
        <f t="shared" si="3"/>
        <v>13.733277172713962</v>
      </c>
      <c r="N63" s="3">
        <f t="shared" si="4"/>
        <v>0</v>
      </c>
      <c r="O63" s="3">
        <f t="shared" si="5"/>
        <v>0.24317610381194094</v>
      </c>
    </row>
    <row r="64" spans="1:15" x14ac:dyDescent="0.3">
      <c r="A64" s="3" t="s">
        <v>154</v>
      </c>
      <c r="B64" s="3">
        <v>5.93</v>
      </c>
      <c r="C64" s="3">
        <v>29.84</v>
      </c>
      <c r="D64" s="3">
        <v>0.41381074168797954</v>
      </c>
      <c r="E64" s="3">
        <v>0.01</v>
      </c>
      <c r="F64" s="3">
        <v>3.5999999999999997E-2</v>
      </c>
      <c r="G64" s="3">
        <v>0.14124999999999999</v>
      </c>
      <c r="H64" s="3">
        <v>0</v>
      </c>
      <c r="I64" s="3">
        <v>4.3724999999999996</v>
      </c>
      <c r="J64" s="3">
        <f t="shared" si="0"/>
        <v>0.60106074168797952</v>
      </c>
      <c r="K64" s="3">
        <f t="shared" si="1"/>
        <v>0.60106074168797952</v>
      </c>
      <c r="L64" s="3">
        <f t="shared" si="2"/>
        <v>4.9735607416879795</v>
      </c>
      <c r="M64" s="3">
        <f t="shared" si="3"/>
        <v>12.08511915115337</v>
      </c>
      <c r="N64" s="3">
        <f t="shared" si="4"/>
        <v>0</v>
      </c>
      <c r="O64" s="3">
        <f t="shared" si="5"/>
        <v>0.20106319233584138</v>
      </c>
    </row>
    <row r="65" spans="1:15" x14ac:dyDescent="0.3">
      <c r="A65" s="3" t="s">
        <v>154</v>
      </c>
      <c r="B65" s="3">
        <v>5.68</v>
      </c>
      <c r="C65" s="3">
        <v>48.54</v>
      </c>
      <c r="D65" s="3">
        <v>0.35</v>
      </c>
      <c r="E65" s="3">
        <v>0</v>
      </c>
      <c r="F65" s="3">
        <v>0.60499999999999998</v>
      </c>
      <c r="G65" s="3">
        <v>0.444583333333333</v>
      </c>
      <c r="H65" s="3">
        <v>0</v>
      </c>
      <c r="I65" s="3">
        <v>1.65</v>
      </c>
      <c r="J65" s="3">
        <f t="shared" si="0"/>
        <v>1.399583333333333</v>
      </c>
      <c r="K65" s="3">
        <f t="shared" si="1"/>
        <v>1.399583333333333</v>
      </c>
      <c r="L65" s="3">
        <f t="shared" si="2"/>
        <v>3.0495833333333326</v>
      </c>
      <c r="M65" s="3">
        <f t="shared" si="3"/>
        <v>45.894247848066669</v>
      </c>
      <c r="N65" s="3">
        <f t="shared" si="4"/>
        <v>0</v>
      </c>
      <c r="O65" s="3">
        <f t="shared" si="5"/>
        <v>0</v>
      </c>
    </row>
    <row r="66" spans="1:15" x14ac:dyDescent="0.3">
      <c r="A66" s="3" t="s">
        <v>154</v>
      </c>
      <c r="B66" s="3">
        <v>5.91</v>
      </c>
      <c r="C66" s="3">
        <v>25.47</v>
      </c>
      <c r="D66" s="3">
        <v>0.48</v>
      </c>
      <c r="E66" s="3">
        <v>0.01</v>
      </c>
      <c r="F66" s="3">
        <v>0.65175000000000005</v>
      </c>
      <c r="G66" s="3">
        <v>0.47666666666666702</v>
      </c>
      <c r="H66" s="3">
        <v>0</v>
      </c>
      <c r="I66" s="3">
        <v>1.2375</v>
      </c>
      <c r="J66" s="3">
        <f t="shared" si="0"/>
        <v>1.6184166666666671</v>
      </c>
      <c r="K66" s="3">
        <f t="shared" si="1"/>
        <v>1.6184166666666671</v>
      </c>
      <c r="L66" s="3">
        <f t="shared" si="2"/>
        <v>2.8559166666666673</v>
      </c>
      <c r="M66" s="3">
        <f t="shared" si="3"/>
        <v>56.668903737854158</v>
      </c>
      <c r="N66" s="3">
        <f t="shared" si="4"/>
        <v>0</v>
      </c>
      <c r="O66" s="3">
        <f t="shared" si="5"/>
        <v>0.35015027282542083</v>
      </c>
    </row>
    <row r="67" spans="1:15" x14ac:dyDescent="0.3">
      <c r="A67" s="3" t="s">
        <v>154</v>
      </c>
      <c r="B67" s="3">
        <v>6.45</v>
      </c>
      <c r="C67" s="3">
        <v>30.188679245283016</v>
      </c>
      <c r="D67" s="3">
        <v>0.47</v>
      </c>
      <c r="E67" s="3">
        <v>0</v>
      </c>
      <c r="F67" s="3">
        <v>0.61050000000000004</v>
      </c>
      <c r="G67" s="3">
        <v>0.44</v>
      </c>
      <c r="H67" s="3">
        <v>0</v>
      </c>
      <c r="I67" s="3">
        <v>1.2375</v>
      </c>
      <c r="J67" s="3">
        <f t="shared" si="0"/>
        <v>1.5205</v>
      </c>
      <c r="K67" s="3">
        <f t="shared" si="1"/>
        <v>1.5205</v>
      </c>
      <c r="L67" s="3">
        <f t="shared" si="2"/>
        <v>2.758</v>
      </c>
      <c r="M67" s="3">
        <f t="shared" si="3"/>
        <v>55.130529369108046</v>
      </c>
      <c r="N67" s="3">
        <f t="shared" si="4"/>
        <v>0</v>
      </c>
      <c r="O67" s="3">
        <f t="shared" si="5"/>
        <v>0</v>
      </c>
    </row>
    <row r="68" spans="1:15" x14ac:dyDescent="0.3">
      <c r="A68" s="3" t="s">
        <v>154</v>
      </c>
      <c r="B68" s="3">
        <v>6.26</v>
      </c>
      <c r="C68" s="3">
        <v>65.757519148141242</v>
      </c>
      <c r="D68" s="3">
        <v>0.45</v>
      </c>
      <c r="E68" s="3">
        <v>0.01</v>
      </c>
      <c r="F68" s="3">
        <v>0.55200000000000005</v>
      </c>
      <c r="G68" s="3">
        <v>0.413333333333333</v>
      </c>
      <c r="H68" s="3">
        <v>0</v>
      </c>
      <c r="I68" s="3">
        <v>0.99</v>
      </c>
      <c r="J68" s="3">
        <f t="shared" ref="J68:J75" si="6">D68+E68+F68+G68</f>
        <v>1.4253333333333331</v>
      </c>
      <c r="K68" s="3">
        <f t="shared" ref="K68:K75" si="7">J68+H68</f>
        <v>1.4253333333333331</v>
      </c>
      <c r="L68" s="3">
        <f t="shared" ref="L68:L75" si="8">I68+J68</f>
        <v>2.4153333333333329</v>
      </c>
      <c r="M68" s="3">
        <f t="shared" ref="M68:M75" si="9">(J68/L68)*100</f>
        <v>59.011868617168098</v>
      </c>
      <c r="N68" s="3">
        <f t="shared" ref="N68:N75" si="10">(H68/K68)*100</f>
        <v>0</v>
      </c>
      <c r="O68" s="3">
        <f t="shared" ref="O68:O75" si="11">(E68/L68)*100</f>
        <v>0.41402152911951429</v>
      </c>
    </row>
    <row r="69" spans="1:15" x14ac:dyDescent="0.3">
      <c r="A69" s="3" t="s">
        <v>154</v>
      </c>
      <c r="B69" s="3">
        <v>6.37</v>
      </c>
      <c r="C69" s="3">
        <v>37.362226788716605</v>
      </c>
      <c r="D69" s="3">
        <v>0.34</v>
      </c>
      <c r="E69" s="3">
        <v>0.03</v>
      </c>
      <c r="F69" s="3">
        <v>0.54800000000000004</v>
      </c>
      <c r="G69" s="3">
        <v>0.42666666666666703</v>
      </c>
      <c r="H69" s="3">
        <v>0</v>
      </c>
      <c r="I69" s="3">
        <v>3.3</v>
      </c>
      <c r="J69" s="3">
        <f t="shared" si="6"/>
        <v>1.3446666666666671</v>
      </c>
      <c r="K69" s="3">
        <f t="shared" si="7"/>
        <v>1.3446666666666671</v>
      </c>
      <c r="L69" s="3">
        <f t="shared" si="8"/>
        <v>4.6446666666666667</v>
      </c>
      <c r="M69" s="3">
        <f t="shared" si="9"/>
        <v>28.950767905841836</v>
      </c>
      <c r="N69" s="3">
        <f t="shared" si="10"/>
        <v>0</v>
      </c>
      <c r="O69" s="3">
        <f t="shared" si="11"/>
        <v>0.64590210994689246</v>
      </c>
    </row>
    <row r="70" spans="1:15" x14ac:dyDescent="0.3">
      <c r="A70" s="3" t="s">
        <v>154</v>
      </c>
      <c r="B70" s="3">
        <v>6.54</v>
      </c>
      <c r="C70" s="3">
        <v>57.19</v>
      </c>
      <c r="D70" s="3">
        <v>0.22</v>
      </c>
      <c r="E70" s="3">
        <v>0.01</v>
      </c>
      <c r="F70" s="3">
        <v>0.50049999999999994</v>
      </c>
      <c r="G70" s="3">
        <v>0.44916666666666699</v>
      </c>
      <c r="H70" s="3">
        <v>0</v>
      </c>
      <c r="I70" s="3">
        <v>1.2375</v>
      </c>
      <c r="J70" s="3">
        <f t="shared" si="6"/>
        <v>1.1796666666666669</v>
      </c>
      <c r="K70" s="3">
        <f t="shared" si="7"/>
        <v>1.1796666666666669</v>
      </c>
      <c r="L70" s="3">
        <f t="shared" si="8"/>
        <v>2.4171666666666667</v>
      </c>
      <c r="M70" s="3">
        <f t="shared" si="9"/>
        <v>48.803695787078546</v>
      </c>
      <c r="N70" s="3">
        <f t="shared" si="10"/>
        <v>0</v>
      </c>
      <c r="O70" s="3">
        <f t="shared" si="11"/>
        <v>0.41370750879128459</v>
      </c>
    </row>
    <row r="71" spans="1:15" x14ac:dyDescent="0.3">
      <c r="A71" s="3" t="s">
        <v>154</v>
      </c>
      <c r="B71" s="3">
        <v>6.32</v>
      </c>
      <c r="C71" s="3">
        <v>35.49</v>
      </c>
      <c r="D71" s="3">
        <v>0.81</v>
      </c>
      <c r="E71" s="3">
        <v>0</v>
      </c>
      <c r="F71" s="3">
        <v>0.93200000000000005</v>
      </c>
      <c r="G71" s="3">
        <v>0.6</v>
      </c>
      <c r="H71" s="3">
        <v>0</v>
      </c>
      <c r="I71" s="3">
        <v>2.3925000000000001</v>
      </c>
      <c r="J71" s="3">
        <f t="shared" si="6"/>
        <v>2.3420000000000001</v>
      </c>
      <c r="K71" s="3">
        <f t="shared" si="7"/>
        <v>2.3420000000000001</v>
      </c>
      <c r="L71" s="3">
        <f t="shared" si="8"/>
        <v>4.7345000000000006</v>
      </c>
      <c r="M71" s="3">
        <f t="shared" si="9"/>
        <v>49.46668074770303</v>
      </c>
      <c r="N71" s="3">
        <f t="shared" si="10"/>
        <v>0</v>
      </c>
      <c r="O71" s="3">
        <f t="shared" si="11"/>
        <v>0</v>
      </c>
    </row>
    <row r="72" spans="1:15" x14ac:dyDescent="0.3">
      <c r="A72" s="3" t="s">
        <v>154</v>
      </c>
      <c r="B72" s="3">
        <v>6.24</v>
      </c>
      <c r="C72" s="3">
        <v>57.87</v>
      </c>
      <c r="D72" s="3">
        <v>0.55000000000000004</v>
      </c>
      <c r="E72" s="3">
        <v>0.02</v>
      </c>
      <c r="F72" s="3">
        <v>1.0972500000000001</v>
      </c>
      <c r="G72" s="3">
        <v>0.60958333333333303</v>
      </c>
      <c r="H72" s="3">
        <v>0</v>
      </c>
      <c r="I72" s="3">
        <v>2.0625</v>
      </c>
      <c r="J72" s="3">
        <f t="shared" si="6"/>
        <v>2.2768333333333333</v>
      </c>
      <c r="K72" s="3">
        <f t="shared" si="7"/>
        <v>2.2768333333333333</v>
      </c>
      <c r="L72" s="3">
        <f t="shared" si="8"/>
        <v>4.3393333333333333</v>
      </c>
      <c r="M72" s="3">
        <f t="shared" si="9"/>
        <v>52.469657397449687</v>
      </c>
      <c r="N72" s="3">
        <f t="shared" si="10"/>
        <v>0</v>
      </c>
      <c r="O72" s="3">
        <f t="shared" si="11"/>
        <v>0.46090029190351822</v>
      </c>
    </row>
    <row r="73" spans="1:15" x14ac:dyDescent="0.3">
      <c r="A73" s="3" t="s">
        <v>154</v>
      </c>
      <c r="B73" s="3">
        <v>6.58</v>
      </c>
      <c r="C73" s="3">
        <v>69</v>
      </c>
      <c r="D73" s="3">
        <v>0.53</v>
      </c>
      <c r="E73" s="3">
        <v>0</v>
      </c>
      <c r="F73" s="3">
        <v>0.88400000000000001</v>
      </c>
      <c r="G73" s="3">
        <v>0.56666666666666698</v>
      </c>
      <c r="H73" s="3">
        <v>0</v>
      </c>
      <c r="I73" s="3">
        <v>2.5575000000000001</v>
      </c>
      <c r="J73" s="3">
        <f t="shared" si="6"/>
        <v>1.980666666666667</v>
      </c>
      <c r="K73" s="3">
        <f t="shared" si="7"/>
        <v>1.980666666666667</v>
      </c>
      <c r="L73" s="3">
        <f t="shared" si="8"/>
        <v>4.5381666666666671</v>
      </c>
      <c r="M73" s="3">
        <f t="shared" si="9"/>
        <v>43.64464357853759</v>
      </c>
      <c r="N73" s="3">
        <f t="shared" si="10"/>
        <v>0</v>
      </c>
      <c r="O73" s="3">
        <f t="shared" si="11"/>
        <v>0</v>
      </c>
    </row>
    <row r="74" spans="1:15" x14ac:dyDescent="0.3">
      <c r="A74" s="3" t="s">
        <v>154</v>
      </c>
      <c r="B74" s="3">
        <v>6.6</v>
      </c>
      <c r="C74" s="3">
        <v>55.05</v>
      </c>
      <c r="D74" s="3">
        <v>0.39</v>
      </c>
      <c r="E74" s="3">
        <v>0.01</v>
      </c>
      <c r="F74" s="3">
        <v>1.1100000000000001</v>
      </c>
      <c r="G74" s="3">
        <v>0.66</v>
      </c>
      <c r="H74" s="3">
        <v>0</v>
      </c>
      <c r="I74" s="3">
        <v>3.21</v>
      </c>
      <c r="J74" s="3">
        <f t="shared" si="6"/>
        <v>2.1700000000000004</v>
      </c>
      <c r="K74" s="3">
        <f t="shared" si="7"/>
        <v>2.1700000000000004</v>
      </c>
      <c r="L74" s="3">
        <f t="shared" si="8"/>
        <v>5.3800000000000008</v>
      </c>
      <c r="M74" s="3">
        <f t="shared" si="9"/>
        <v>40.334572490706321</v>
      </c>
      <c r="N74" s="3">
        <f t="shared" si="10"/>
        <v>0</v>
      </c>
      <c r="O74" s="3">
        <f t="shared" si="11"/>
        <v>0.18587360594795535</v>
      </c>
    </row>
    <row r="75" spans="1:15" x14ac:dyDescent="0.3">
      <c r="A75" s="3" t="s">
        <v>154</v>
      </c>
      <c r="B75" s="3">
        <v>6.47</v>
      </c>
      <c r="C75" s="3">
        <v>90.33</v>
      </c>
      <c r="D75" s="3">
        <v>0.24</v>
      </c>
      <c r="E75" s="3">
        <v>0</v>
      </c>
      <c r="F75" s="3">
        <v>1.21</v>
      </c>
      <c r="G75" s="3">
        <v>0.54</v>
      </c>
      <c r="H75" s="3">
        <v>0</v>
      </c>
      <c r="I75" s="3">
        <v>2.2000000000000002</v>
      </c>
      <c r="J75" s="3">
        <f t="shared" si="6"/>
        <v>1.99</v>
      </c>
      <c r="K75" s="3">
        <f t="shared" si="7"/>
        <v>1.99</v>
      </c>
      <c r="L75" s="3">
        <f t="shared" si="8"/>
        <v>4.1900000000000004</v>
      </c>
      <c r="M75" s="3">
        <f t="shared" si="9"/>
        <v>47.494033412887823</v>
      </c>
      <c r="N75" s="3">
        <f t="shared" si="10"/>
        <v>0</v>
      </c>
      <c r="O75" s="3">
        <f t="shared" si="11"/>
        <v>0</v>
      </c>
    </row>
  </sheetData>
  <mergeCells count="4">
    <mergeCell ref="M2:O2"/>
    <mergeCell ref="C2:E2"/>
    <mergeCell ref="F2:I2"/>
    <mergeCell ref="J2:L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C16DB-C7BD-4050-B9A1-3C80F04C8749}">
  <dimension ref="A1:O75"/>
  <sheetViews>
    <sheetView workbookViewId="0">
      <selection activeCell="O75" sqref="A1:O75"/>
    </sheetView>
  </sheetViews>
  <sheetFormatPr defaultRowHeight="14.4" x14ac:dyDescent="0.3"/>
  <cols>
    <col min="1" max="1" width="8.88671875" style="10"/>
  </cols>
  <sheetData>
    <row r="1" spans="1:15" x14ac:dyDescent="0.3">
      <c r="A1" s="8" t="s">
        <v>191</v>
      </c>
      <c r="B1" s="8" t="s">
        <v>197</v>
      </c>
      <c r="C1" s="8" t="s">
        <v>198</v>
      </c>
      <c r="D1" s="8" t="s">
        <v>199</v>
      </c>
      <c r="E1" s="8" t="s">
        <v>200</v>
      </c>
      <c r="F1" s="8" t="s">
        <v>216</v>
      </c>
      <c r="G1" s="8" t="s">
        <v>217</v>
      </c>
      <c r="H1" s="8" t="s">
        <v>218</v>
      </c>
      <c r="I1" s="8" t="s">
        <v>201</v>
      </c>
      <c r="J1" s="8" t="s">
        <v>202</v>
      </c>
      <c r="K1" s="8" t="s">
        <v>203</v>
      </c>
      <c r="L1" s="8" t="s">
        <v>204</v>
      </c>
      <c r="M1" s="8" t="s">
        <v>205</v>
      </c>
      <c r="N1" s="8" t="s">
        <v>206</v>
      </c>
      <c r="O1" s="8" t="s">
        <v>207</v>
      </c>
    </row>
    <row r="2" spans="1:15" x14ac:dyDescent="0.3">
      <c r="A2" s="11"/>
      <c r="B2" s="11" t="s">
        <v>219</v>
      </c>
      <c r="C2" s="11" t="s">
        <v>208</v>
      </c>
      <c r="D2" s="11"/>
      <c r="E2" s="11"/>
      <c r="F2" s="11" t="s">
        <v>209</v>
      </c>
      <c r="G2" s="11"/>
      <c r="H2" s="11"/>
      <c r="I2" s="11"/>
      <c r="J2" s="11" t="s">
        <v>209</v>
      </c>
      <c r="K2" s="11"/>
      <c r="L2" s="11"/>
      <c r="M2" s="11" t="s">
        <v>210</v>
      </c>
      <c r="N2" s="11"/>
      <c r="O2" s="11"/>
    </row>
    <row r="3" spans="1:15" x14ac:dyDescent="0.3">
      <c r="A3" s="8" t="s">
        <v>0</v>
      </c>
      <c r="B3" s="9" t="s">
        <v>220</v>
      </c>
      <c r="C3" s="9" t="s">
        <v>406</v>
      </c>
      <c r="D3" s="9" t="s">
        <v>407</v>
      </c>
      <c r="E3" s="9" t="s">
        <v>221</v>
      </c>
      <c r="F3" s="9" t="s">
        <v>392</v>
      </c>
      <c r="G3" s="9" t="s">
        <v>408</v>
      </c>
      <c r="H3" s="9" t="s">
        <v>409</v>
      </c>
      <c r="I3" s="9" t="s">
        <v>410</v>
      </c>
      <c r="J3" s="9" t="s">
        <v>16</v>
      </c>
      <c r="K3" s="9" t="s">
        <v>16</v>
      </c>
      <c r="L3" s="9" t="s">
        <v>411</v>
      </c>
      <c r="M3" s="9" t="s">
        <v>412</v>
      </c>
      <c r="N3" s="9" t="s">
        <v>409</v>
      </c>
      <c r="O3" s="9" t="s">
        <v>298</v>
      </c>
    </row>
    <row r="4" spans="1:15" x14ac:dyDescent="0.3">
      <c r="A4" s="8" t="s">
        <v>0</v>
      </c>
      <c r="B4" s="9" t="s">
        <v>222</v>
      </c>
      <c r="C4" s="9" t="s">
        <v>413</v>
      </c>
      <c r="D4" s="9" t="s">
        <v>173</v>
      </c>
      <c r="E4" s="9" t="s">
        <v>223</v>
      </c>
      <c r="F4" s="9" t="s">
        <v>224</v>
      </c>
      <c r="G4" s="9" t="s">
        <v>384</v>
      </c>
      <c r="H4" s="9" t="s">
        <v>409</v>
      </c>
      <c r="I4" s="9" t="s">
        <v>225</v>
      </c>
      <c r="J4" s="9" t="s">
        <v>414</v>
      </c>
      <c r="K4" s="9" t="s">
        <v>414</v>
      </c>
      <c r="L4" s="9" t="s">
        <v>415</v>
      </c>
      <c r="M4" s="9" t="s">
        <v>416</v>
      </c>
      <c r="N4" s="9" t="s">
        <v>409</v>
      </c>
      <c r="O4" s="9" t="s">
        <v>55</v>
      </c>
    </row>
    <row r="5" spans="1:15" x14ac:dyDescent="0.3">
      <c r="A5" s="8" t="s">
        <v>0</v>
      </c>
      <c r="B5" s="9" t="s">
        <v>226</v>
      </c>
      <c r="C5" s="9" t="s">
        <v>417</v>
      </c>
      <c r="D5" s="9" t="s">
        <v>242</v>
      </c>
      <c r="E5" s="9" t="s">
        <v>227</v>
      </c>
      <c r="F5" s="9" t="s">
        <v>290</v>
      </c>
      <c r="G5" s="9" t="s">
        <v>418</v>
      </c>
      <c r="H5" s="9" t="s">
        <v>409</v>
      </c>
      <c r="I5" s="9" t="s">
        <v>419</v>
      </c>
      <c r="J5" s="9" t="s">
        <v>420</v>
      </c>
      <c r="K5" s="9" t="s">
        <v>420</v>
      </c>
      <c r="L5" s="9" t="s">
        <v>421</v>
      </c>
      <c r="M5" s="9" t="s">
        <v>422</v>
      </c>
      <c r="N5" s="9" t="s">
        <v>409</v>
      </c>
      <c r="O5" s="9" t="s">
        <v>313</v>
      </c>
    </row>
    <row r="6" spans="1:15" x14ac:dyDescent="0.3">
      <c r="A6" s="8" t="s">
        <v>0</v>
      </c>
      <c r="B6" s="9" t="s">
        <v>228</v>
      </c>
      <c r="C6" s="9" t="s">
        <v>229</v>
      </c>
      <c r="D6" s="9" t="s">
        <v>43</v>
      </c>
      <c r="E6" s="9" t="s">
        <v>221</v>
      </c>
      <c r="F6" s="9" t="s">
        <v>423</v>
      </c>
      <c r="G6" s="9" t="s">
        <v>398</v>
      </c>
      <c r="H6" s="9" t="s">
        <v>409</v>
      </c>
      <c r="I6" s="9" t="s">
        <v>230</v>
      </c>
      <c r="J6" s="9" t="s">
        <v>44</v>
      </c>
      <c r="K6" s="9" t="s">
        <v>44</v>
      </c>
      <c r="L6" s="9" t="s">
        <v>424</v>
      </c>
      <c r="M6" s="9" t="s">
        <v>425</v>
      </c>
      <c r="N6" s="9" t="s">
        <v>409</v>
      </c>
      <c r="O6" s="9" t="s">
        <v>426</v>
      </c>
    </row>
    <row r="7" spans="1:15" x14ac:dyDescent="0.3">
      <c r="A7" s="8" t="s">
        <v>0</v>
      </c>
      <c r="B7" s="9" t="s">
        <v>222</v>
      </c>
      <c r="C7" s="9" t="s">
        <v>231</v>
      </c>
      <c r="D7" s="9" t="s">
        <v>73</v>
      </c>
      <c r="E7" s="9" t="s">
        <v>232</v>
      </c>
      <c r="F7" s="9" t="s">
        <v>87</v>
      </c>
      <c r="G7" s="9" t="s">
        <v>407</v>
      </c>
      <c r="H7" s="9" t="s">
        <v>409</v>
      </c>
      <c r="I7" s="9" t="s">
        <v>367</v>
      </c>
      <c r="J7" s="9" t="s">
        <v>427</v>
      </c>
      <c r="K7" s="9" t="s">
        <v>427</v>
      </c>
      <c r="L7" s="9" t="s">
        <v>428</v>
      </c>
      <c r="M7" s="9" t="s">
        <v>429</v>
      </c>
      <c r="N7" s="9" t="s">
        <v>409</v>
      </c>
      <c r="O7" s="9" t="s">
        <v>430</v>
      </c>
    </row>
    <row r="8" spans="1:15" x14ac:dyDescent="0.3">
      <c r="A8" s="8" t="s">
        <v>0</v>
      </c>
      <c r="B8" s="9" t="s">
        <v>431</v>
      </c>
      <c r="C8" s="9" t="s">
        <v>233</v>
      </c>
      <c r="D8" s="9" t="s">
        <v>234</v>
      </c>
      <c r="E8" s="9" t="s">
        <v>221</v>
      </c>
      <c r="F8" s="9" t="s">
        <v>423</v>
      </c>
      <c r="G8" s="9" t="s">
        <v>344</v>
      </c>
      <c r="H8" s="9" t="s">
        <v>409</v>
      </c>
      <c r="I8" s="9" t="s">
        <v>432</v>
      </c>
      <c r="J8" s="9" t="s">
        <v>330</v>
      </c>
      <c r="K8" s="9" t="s">
        <v>330</v>
      </c>
      <c r="L8" s="9" t="s">
        <v>357</v>
      </c>
      <c r="M8" s="9" t="s">
        <v>433</v>
      </c>
      <c r="N8" s="9" t="s">
        <v>409</v>
      </c>
      <c r="O8" s="9" t="s">
        <v>434</v>
      </c>
    </row>
    <row r="9" spans="1:15" x14ac:dyDescent="0.3">
      <c r="A9" s="8" t="s">
        <v>0</v>
      </c>
      <c r="B9" s="9" t="s">
        <v>435</v>
      </c>
      <c r="C9" s="9" t="s">
        <v>235</v>
      </c>
      <c r="D9" s="9" t="s">
        <v>64</v>
      </c>
      <c r="E9" s="9" t="s">
        <v>236</v>
      </c>
      <c r="F9" s="9" t="s">
        <v>237</v>
      </c>
      <c r="G9" s="9" t="s">
        <v>388</v>
      </c>
      <c r="H9" s="9" t="s">
        <v>409</v>
      </c>
      <c r="I9" s="9" t="s">
        <v>436</v>
      </c>
      <c r="J9" s="9" t="s">
        <v>437</v>
      </c>
      <c r="K9" s="9" t="s">
        <v>437</v>
      </c>
      <c r="L9" s="9" t="s">
        <v>20</v>
      </c>
      <c r="M9" s="9" t="s">
        <v>438</v>
      </c>
      <c r="N9" s="9" t="s">
        <v>409</v>
      </c>
      <c r="O9" s="9" t="s">
        <v>111</v>
      </c>
    </row>
    <row r="10" spans="1:15" x14ac:dyDescent="0.3">
      <c r="A10" s="8" t="s">
        <v>0</v>
      </c>
      <c r="B10" s="9" t="s">
        <v>238</v>
      </c>
      <c r="C10" s="9" t="s">
        <v>239</v>
      </c>
      <c r="D10" s="9" t="s">
        <v>240</v>
      </c>
      <c r="E10" s="9" t="s">
        <v>221</v>
      </c>
      <c r="F10" s="9" t="s">
        <v>173</v>
      </c>
      <c r="G10" s="9" t="s">
        <v>439</v>
      </c>
      <c r="H10" s="9" t="s">
        <v>409</v>
      </c>
      <c r="I10" s="9" t="s">
        <v>234</v>
      </c>
      <c r="J10" s="9" t="s">
        <v>440</v>
      </c>
      <c r="K10" s="9" t="s">
        <v>440</v>
      </c>
      <c r="L10" s="9" t="s">
        <v>441</v>
      </c>
      <c r="M10" s="9" t="s">
        <v>442</v>
      </c>
      <c r="N10" s="9" t="s">
        <v>409</v>
      </c>
      <c r="O10" s="9" t="s">
        <v>269</v>
      </c>
    </row>
    <row r="11" spans="1:15" x14ac:dyDescent="0.3">
      <c r="A11" s="8" t="s">
        <v>0</v>
      </c>
      <c r="B11" s="9" t="s">
        <v>241</v>
      </c>
      <c r="C11" s="9" t="s">
        <v>443</v>
      </c>
      <c r="D11" s="9" t="s">
        <v>242</v>
      </c>
      <c r="E11" s="9" t="s">
        <v>221</v>
      </c>
      <c r="F11" s="9" t="s">
        <v>161</v>
      </c>
      <c r="G11" s="9" t="s">
        <v>444</v>
      </c>
      <c r="H11" s="9" t="s">
        <v>409</v>
      </c>
      <c r="I11" s="9" t="s">
        <v>445</v>
      </c>
      <c r="J11" s="9" t="s">
        <v>446</v>
      </c>
      <c r="K11" s="9" t="s">
        <v>446</v>
      </c>
      <c r="L11" s="9" t="s">
        <v>447</v>
      </c>
      <c r="M11" s="9" t="s">
        <v>448</v>
      </c>
      <c r="N11" s="9" t="s">
        <v>409</v>
      </c>
      <c r="O11" s="9" t="s">
        <v>449</v>
      </c>
    </row>
    <row r="12" spans="1:15" x14ac:dyDescent="0.3">
      <c r="A12" s="8" t="s">
        <v>0</v>
      </c>
      <c r="B12" s="9" t="s">
        <v>243</v>
      </c>
      <c r="C12" s="9" t="s">
        <v>244</v>
      </c>
      <c r="D12" s="9" t="s">
        <v>25</v>
      </c>
      <c r="E12" s="9" t="s">
        <v>409</v>
      </c>
      <c r="F12" s="9" t="s">
        <v>84</v>
      </c>
      <c r="G12" s="9" t="s">
        <v>245</v>
      </c>
      <c r="H12" s="9" t="s">
        <v>409</v>
      </c>
      <c r="I12" s="9" t="s">
        <v>450</v>
      </c>
      <c r="J12" s="9" t="s">
        <v>246</v>
      </c>
      <c r="K12" s="9" t="s">
        <v>246</v>
      </c>
      <c r="L12" s="9" t="s">
        <v>451</v>
      </c>
      <c r="M12" s="9" t="s">
        <v>452</v>
      </c>
      <c r="N12" s="9" t="s">
        <v>409</v>
      </c>
      <c r="O12" s="9" t="s">
        <v>409</v>
      </c>
    </row>
    <row r="13" spans="1:15" x14ac:dyDescent="0.3">
      <c r="A13" s="8" t="s">
        <v>0</v>
      </c>
      <c r="B13" s="9" t="s">
        <v>85</v>
      </c>
      <c r="C13" s="9" t="s">
        <v>247</v>
      </c>
      <c r="D13" s="9" t="s">
        <v>248</v>
      </c>
      <c r="E13" s="9" t="s">
        <v>227</v>
      </c>
      <c r="F13" s="9" t="s">
        <v>453</v>
      </c>
      <c r="G13" s="9" t="s">
        <v>170</v>
      </c>
      <c r="H13" s="9" t="s">
        <v>409</v>
      </c>
      <c r="I13" s="9" t="s">
        <v>367</v>
      </c>
      <c r="J13" s="9" t="s">
        <v>11</v>
      </c>
      <c r="K13" s="9" t="s">
        <v>11</v>
      </c>
      <c r="L13" s="9" t="s">
        <v>454</v>
      </c>
      <c r="M13" s="9" t="s">
        <v>455</v>
      </c>
      <c r="N13" s="9" t="s">
        <v>409</v>
      </c>
      <c r="O13" s="9" t="s">
        <v>397</v>
      </c>
    </row>
    <row r="14" spans="1:15" x14ac:dyDescent="0.3">
      <c r="A14" s="8" t="s">
        <v>0</v>
      </c>
      <c r="B14" s="9" t="s">
        <v>456</v>
      </c>
      <c r="C14" s="9" t="s">
        <v>457</v>
      </c>
      <c r="D14" s="9" t="s">
        <v>249</v>
      </c>
      <c r="E14" s="9" t="s">
        <v>221</v>
      </c>
      <c r="F14" s="9" t="s">
        <v>458</v>
      </c>
      <c r="G14" s="9" t="s">
        <v>49</v>
      </c>
      <c r="H14" s="9" t="s">
        <v>409</v>
      </c>
      <c r="I14" s="9" t="s">
        <v>459</v>
      </c>
      <c r="J14" s="9" t="s">
        <v>113</v>
      </c>
      <c r="K14" s="9" t="s">
        <v>113</v>
      </c>
      <c r="L14" s="9" t="s">
        <v>460</v>
      </c>
      <c r="M14" s="9" t="s">
        <v>461</v>
      </c>
      <c r="N14" s="9" t="s">
        <v>409</v>
      </c>
      <c r="O14" s="9" t="s">
        <v>304</v>
      </c>
    </row>
    <row r="15" spans="1:15" x14ac:dyDescent="0.3">
      <c r="A15" s="8" t="s">
        <v>0</v>
      </c>
      <c r="B15" s="9" t="s">
        <v>431</v>
      </c>
      <c r="C15" s="9" t="s">
        <v>462</v>
      </c>
      <c r="D15" s="9" t="s">
        <v>250</v>
      </c>
      <c r="E15" s="9" t="s">
        <v>409</v>
      </c>
      <c r="F15" s="9" t="s">
        <v>251</v>
      </c>
      <c r="G15" s="9" t="s">
        <v>252</v>
      </c>
      <c r="H15" s="9" t="s">
        <v>409</v>
      </c>
      <c r="I15" s="9" t="s">
        <v>253</v>
      </c>
      <c r="J15" s="9" t="s">
        <v>254</v>
      </c>
      <c r="K15" s="9" t="s">
        <v>254</v>
      </c>
      <c r="L15" s="9" t="s">
        <v>255</v>
      </c>
      <c r="M15" s="9" t="s">
        <v>463</v>
      </c>
      <c r="N15" s="9" t="s">
        <v>409</v>
      </c>
      <c r="O15" s="9" t="s">
        <v>409</v>
      </c>
    </row>
    <row r="16" spans="1:15" x14ac:dyDescent="0.3">
      <c r="A16" s="8" t="s">
        <v>0</v>
      </c>
      <c r="B16" s="9" t="s">
        <v>435</v>
      </c>
      <c r="C16" s="9" t="s">
        <v>256</v>
      </c>
      <c r="D16" s="9" t="s">
        <v>179</v>
      </c>
      <c r="E16" s="9" t="s">
        <v>221</v>
      </c>
      <c r="F16" s="9" t="s">
        <v>257</v>
      </c>
      <c r="G16" s="9" t="s">
        <v>52</v>
      </c>
      <c r="H16" s="9" t="s">
        <v>409</v>
      </c>
      <c r="I16" s="9" t="s">
        <v>258</v>
      </c>
      <c r="J16" s="9" t="s">
        <v>259</v>
      </c>
      <c r="K16" s="9" t="s">
        <v>259</v>
      </c>
      <c r="L16" s="9" t="s">
        <v>260</v>
      </c>
      <c r="M16" s="9" t="s">
        <v>464</v>
      </c>
      <c r="N16" s="9" t="s">
        <v>409</v>
      </c>
      <c r="O16" s="9" t="s">
        <v>465</v>
      </c>
    </row>
    <row r="17" spans="1:15" x14ac:dyDescent="0.3">
      <c r="A17" s="8" t="s">
        <v>42</v>
      </c>
      <c r="B17" s="9" t="s">
        <v>261</v>
      </c>
      <c r="C17" s="9" t="s">
        <v>262</v>
      </c>
      <c r="D17" s="9" t="s">
        <v>407</v>
      </c>
      <c r="E17" s="9" t="s">
        <v>263</v>
      </c>
      <c r="F17" s="9" t="s">
        <v>392</v>
      </c>
      <c r="G17" s="9" t="s">
        <v>408</v>
      </c>
      <c r="H17" s="9" t="s">
        <v>409</v>
      </c>
      <c r="I17" s="9" t="s">
        <v>410</v>
      </c>
      <c r="J17" s="9" t="s">
        <v>126</v>
      </c>
      <c r="K17" s="9" t="s">
        <v>126</v>
      </c>
      <c r="L17" s="9" t="s">
        <v>466</v>
      </c>
      <c r="M17" s="9" t="s">
        <v>467</v>
      </c>
      <c r="N17" s="9" t="s">
        <v>409</v>
      </c>
      <c r="O17" s="9" t="s">
        <v>285</v>
      </c>
    </row>
    <row r="18" spans="1:15" x14ac:dyDescent="0.3">
      <c r="A18" s="8" t="s">
        <v>42</v>
      </c>
      <c r="B18" s="9" t="s">
        <v>435</v>
      </c>
      <c r="C18" s="9" t="s">
        <v>468</v>
      </c>
      <c r="D18" s="9" t="s">
        <v>469</v>
      </c>
      <c r="E18" s="9" t="s">
        <v>221</v>
      </c>
      <c r="F18" s="9" t="s">
        <v>224</v>
      </c>
      <c r="G18" s="9" t="s">
        <v>384</v>
      </c>
      <c r="H18" s="9" t="s">
        <v>409</v>
      </c>
      <c r="I18" s="9" t="s">
        <v>470</v>
      </c>
      <c r="J18" s="9" t="s">
        <v>471</v>
      </c>
      <c r="K18" s="9" t="s">
        <v>471</v>
      </c>
      <c r="L18" s="9" t="s">
        <v>472</v>
      </c>
      <c r="M18" s="9" t="s">
        <v>473</v>
      </c>
      <c r="N18" s="9" t="s">
        <v>409</v>
      </c>
      <c r="O18" s="9" t="s">
        <v>474</v>
      </c>
    </row>
    <row r="19" spans="1:15" x14ac:dyDescent="0.3">
      <c r="A19" s="8" t="s">
        <v>42</v>
      </c>
      <c r="B19" s="9" t="s">
        <v>264</v>
      </c>
      <c r="C19" s="9" t="s">
        <v>265</v>
      </c>
      <c r="D19" s="9" t="s">
        <v>407</v>
      </c>
      <c r="E19" s="9" t="s">
        <v>221</v>
      </c>
      <c r="F19" s="9" t="s">
        <v>290</v>
      </c>
      <c r="G19" s="9" t="s">
        <v>418</v>
      </c>
      <c r="H19" s="9" t="s">
        <v>409</v>
      </c>
      <c r="I19" s="9" t="s">
        <v>419</v>
      </c>
      <c r="J19" s="9" t="s">
        <v>458</v>
      </c>
      <c r="K19" s="9" t="s">
        <v>458</v>
      </c>
      <c r="L19" s="9" t="s">
        <v>475</v>
      </c>
      <c r="M19" s="9" t="s">
        <v>476</v>
      </c>
      <c r="N19" s="9" t="s">
        <v>409</v>
      </c>
      <c r="O19" s="9" t="s">
        <v>298</v>
      </c>
    </row>
    <row r="20" spans="1:15" x14ac:dyDescent="0.3">
      <c r="A20" s="8" t="s">
        <v>42</v>
      </c>
      <c r="B20" s="9" t="s">
        <v>266</v>
      </c>
      <c r="C20" s="9" t="s">
        <v>262</v>
      </c>
      <c r="D20" s="9" t="s">
        <v>252</v>
      </c>
      <c r="E20" s="9" t="s">
        <v>409</v>
      </c>
      <c r="F20" s="9" t="s">
        <v>423</v>
      </c>
      <c r="G20" s="9" t="s">
        <v>398</v>
      </c>
      <c r="H20" s="9" t="s">
        <v>409</v>
      </c>
      <c r="I20" s="9" t="s">
        <v>230</v>
      </c>
      <c r="J20" s="9" t="s">
        <v>477</v>
      </c>
      <c r="K20" s="9" t="s">
        <v>477</v>
      </c>
      <c r="L20" s="9" t="s">
        <v>40</v>
      </c>
      <c r="M20" s="9" t="s">
        <v>478</v>
      </c>
      <c r="N20" s="9" t="s">
        <v>409</v>
      </c>
      <c r="O20" s="9" t="s">
        <v>409</v>
      </c>
    </row>
    <row r="21" spans="1:15" x14ac:dyDescent="0.3">
      <c r="A21" s="8" t="s">
        <v>42</v>
      </c>
      <c r="B21" s="9" t="s">
        <v>267</v>
      </c>
      <c r="C21" s="9" t="s">
        <v>268</v>
      </c>
      <c r="D21" s="9" t="s">
        <v>242</v>
      </c>
      <c r="E21" s="9" t="s">
        <v>221</v>
      </c>
      <c r="F21" s="9" t="s">
        <v>87</v>
      </c>
      <c r="G21" s="9" t="s">
        <v>407</v>
      </c>
      <c r="H21" s="9" t="s">
        <v>409</v>
      </c>
      <c r="I21" s="9" t="s">
        <v>367</v>
      </c>
      <c r="J21" s="9" t="s">
        <v>479</v>
      </c>
      <c r="K21" s="9" t="s">
        <v>479</v>
      </c>
      <c r="L21" s="9" t="s">
        <v>286</v>
      </c>
      <c r="M21" s="9" t="s">
        <v>480</v>
      </c>
      <c r="N21" s="9" t="s">
        <v>409</v>
      </c>
      <c r="O21" s="9" t="s">
        <v>311</v>
      </c>
    </row>
    <row r="22" spans="1:15" x14ac:dyDescent="0.3">
      <c r="A22" s="8" t="s">
        <v>42</v>
      </c>
      <c r="B22" s="9" t="s">
        <v>481</v>
      </c>
      <c r="C22" s="9" t="s">
        <v>265</v>
      </c>
      <c r="D22" s="9" t="s">
        <v>269</v>
      </c>
      <c r="E22" s="9" t="s">
        <v>221</v>
      </c>
      <c r="F22" s="9" t="s">
        <v>423</v>
      </c>
      <c r="G22" s="9" t="s">
        <v>344</v>
      </c>
      <c r="H22" s="9" t="s">
        <v>409</v>
      </c>
      <c r="I22" s="9" t="s">
        <v>432</v>
      </c>
      <c r="J22" s="9" t="s">
        <v>482</v>
      </c>
      <c r="K22" s="9" t="s">
        <v>482</v>
      </c>
      <c r="L22" s="9" t="s">
        <v>483</v>
      </c>
      <c r="M22" s="9" t="s">
        <v>484</v>
      </c>
      <c r="N22" s="9" t="s">
        <v>409</v>
      </c>
      <c r="O22" s="9" t="s">
        <v>485</v>
      </c>
    </row>
    <row r="23" spans="1:15" x14ac:dyDescent="0.3">
      <c r="A23" s="8" t="s">
        <v>42</v>
      </c>
      <c r="B23" s="9" t="s">
        <v>270</v>
      </c>
      <c r="C23" s="9" t="s">
        <v>271</v>
      </c>
      <c r="D23" s="9" t="s">
        <v>272</v>
      </c>
      <c r="E23" s="9" t="s">
        <v>221</v>
      </c>
      <c r="F23" s="9" t="s">
        <v>237</v>
      </c>
      <c r="G23" s="9" t="s">
        <v>388</v>
      </c>
      <c r="H23" s="9" t="s">
        <v>409</v>
      </c>
      <c r="I23" s="9" t="s">
        <v>436</v>
      </c>
      <c r="J23" s="9" t="s">
        <v>486</v>
      </c>
      <c r="K23" s="9" t="s">
        <v>486</v>
      </c>
      <c r="L23" s="9" t="s">
        <v>487</v>
      </c>
      <c r="M23" s="9" t="s">
        <v>488</v>
      </c>
      <c r="N23" s="9" t="s">
        <v>409</v>
      </c>
      <c r="O23" s="9" t="s">
        <v>485</v>
      </c>
    </row>
    <row r="24" spans="1:15" x14ac:dyDescent="0.3">
      <c r="A24" s="8" t="s">
        <v>42</v>
      </c>
      <c r="B24" s="9" t="s">
        <v>273</v>
      </c>
      <c r="C24" s="9" t="s">
        <v>251</v>
      </c>
      <c r="D24" s="9" t="s">
        <v>240</v>
      </c>
      <c r="E24" s="9" t="s">
        <v>221</v>
      </c>
      <c r="F24" s="9" t="s">
        <v>173</v>
      </c>
      <c r="G24" s="9" t="s">
        <v>439</v>
      </c>
      <c r="H24" s="9" t="s">
        <v>409</v>
      </c>
      <c r="I24" s="9" t="s">
        <v>234</v>
      </c>
      <c r="J24" s="9" t="s">
        <v>440</v>
      </c>
      <c r="K24" s="9" t="s">
        <v>440</v>
      </c>
      <c r="L24" s="9" t="s">
        <v>441</v>
      </c>
      <c r="M24" s="9" t="s">
        <v>442</v>
      </c>
      <c r="N24" s="9" t="s">
        <v>409</v>
      </c>
      <c r="O24" s="9" t="s">
        <v>269</v>
      </c>
    </row>
    <row r="25" spans="1:15" x14ac:dyDescent="0.3">
      <c r="A25" s="8" t="s">
        <v>42</v>
      </c>
      <c r="B25" s="9" t="s">
        <v>274</v>
      </c>
      <c r="C25" s="9" t="s">
        <v>275</v>
      </c>
      <c r="D25" s="9" t="s">
        <v>276</v>
      </c>
      <c r="E25" s="9" t="s">
        <v>221</v>
      </c>
      <c r="F25" s="9" t="s">
        <v>161</v>
      </c>
      <c r="G25" s="9" t="s">
        <v>444</v>
      </c>
      <c r="H25" s="9" t="s">
        <v>409</v>
      </c>
      <c r="I25" s="9" t="s">
        <v>445</v>
      </c>
      <c r="J25" s="9" t="s">
        <v>489</v>
      </c>
      <c r="K25" s="9" t="s">
        <v>489</v>
      </c>
      <c r="L25" s="9" t="s">
        <v>376</v>
      </c>
      <c r="M25" s="9" t="s">
        <v>490</v>
      </c>
      <c r="N25" s="9" t="s">
        <v>409</v>
      </c>
      <c r="O25" s="9" t="s">
        <v>434</v>
      </c>
    </row>
    <row r="26" spans="1:15" x14ac:dyDescent="0.3">
      <c r="A26" s="8" t="s">
        <v>42</v>
      </c>
      <c r="B26" s="9" t="s">
        <v>261</v>
      </c>
      <c r="C26" s="9" t="s">
        <v>257</v>
      </c>
      <c r="D26" s="9" t="s">
        <v>277</v>
      </c>
      <c r="E26" s="9" t="s">
        <v>221</v>
      </c>
      <c r="F26" s="9" t="s">
        <v>84</v>
      </c>
      <c r="G26" s="9" t="s">
        <v>245</v>
      </c>
      <c r="H26" s="9" t="s">
        <v>409</v>
      </c>
      <c r="I26" s="9" t="s">
        <v>450</v>
      </c>
      <c r="J26" s="9" t="s">
        <v>257</v>
      </c>
      <c r="K26" s="9" t="s">
        <v>257</v>
      </c>
      <c r="L26" s="9" t="s">
        <v>491</v>
      </c>
      <c r="M26" s="9" t="s">
        <v>492</v>
      </c>
      <c r="N26" s="9" t="s">
        <v>409</v>
      </c>
      <c r="O26" s="9" t="s">
        <v>493</v>
      </c>
    </row>
    <row r="27" spans="1:15" x14ac:dyDescent="0.3">
      <c r="A27" s="8" t="s">
        <v>42</v>
      </c>
      <c r="B27" s="9" t="s">
        <v>435</v>
      </c>
      <c r="C27" s="9" t="s">
        <v>100</v>
      </c>
      <c r="D27" s="9" t="s">
        <v>278</v>
      </c>
      <c r="E27" s="9" t="s">
        <v>221</v>
      </c>
      <c r="F27" s="9" t="s">
        <v>453</v>
      </c>
      <c r="G27" s="9" t="s">
        <v>170</v>
      </c>
      <c r="H27" s="9" t="s">
        <v>409</v>
      </c>
      <c r="I27" s="9" t="s">
        <v>367</v>
      </c>
      <c r="J27" s="9" t="s">
        <v>494</v>
      </c>
      <c r="K27" s="9" t="s">
        <v>494</v>
      </c>
      <c r="L27" s="9" t="s">
        <v>495</v>
      </c>
      <c r="M27" s="9" t="s">
        <v>496</v>
      </c>
      <c r="N27" s="9" t="s">
        <v>409</v>
      </c>
      <c r="O27" s="9" t="s">
        <v>336</v>
      </c>
    </row>
    <row r="28" spans="1:15" x14ac:dyDescent="0.3">
      <c r="A28" s="8" t="s">
        <v>42</v>
      </c>
      <c r="B28" s="9" t="s">
        <v>29</v>
      </c>
      <c r="C28" s="9" t="s">
        <v>225</v>
      </c>
      <c r="D28" s="9" t="s">
        <v>279</v>
      </c>
      <c r="E28" s="9" t="s">
        <v>221</v>
      </c>
      <c r="F28" s="9" t="s">
        <v>458</v>
      </c>
      <c r="G28" s="9" t="s">
        <v>49</v>
      </c>
      <c r="H28" s="9" t="s">
        <v>409</v>
      </c>
      <c r="I28" s="9" t="s">
        <v>459</v>
      </c>
      <c r="J28" s="9" t="s">
        <v>497</v>
      </c>
      <c r="K28" s="9" t="s">
        <v>497</v>
      </c>
      <c r="L28" s="9" t="s">
        <v>498</v>
      </c>
      <c r="M28" s="9" t="s">
        <v>499</v>
      </c>
      <c r="N28" s="9" t="s">
        <v>409</v>
      </c>
      <c r="O28" s="9" t="s">
        <v>304</v>
      </c>
    </row>
    <row r="29" spans="1:15" x14ac:dyDescent="0.3">
      <c r="A29" s="8" t="s">
        <v>42</v>
      </c>
      <c r="B29" s="9" t="s">
        <v>5</v>
      </c>
      <c r="C29" s="9" t="s">
        <v>280</v>
      </c>
      <c r="D29" s="9" t="s">
        <v>281</v>
      </c>
      <c r="E29" s="9" t="s">
        <v>409</v>
      </c>
      <c r="F29" s="9" t="s">
        <v>248</v>
      </c>
      <c r="G29" s="9" t="s">
        <v>224</v>
      </c>
      <c r="H29" s="9" t="s">
        <v>409</v>
      </c>
      <c r="I29" s="9" t="s">
        <v>500</v>
      </c>
      <c r="J29" s="9" t="s">
        <v>282</v>
      </c>
      <c r="K29" s="9" t="s">
        <v>282</v>
      </c>
      <c r="L29" s="9" t="s">
        <v>283</v>
      </c>
      <c r="M29" s="9" t="s">
        <v>501</v>
      </c>
      <c r="N29" s="9" t="s">
        <v>409</v>
      </c>
      <c r="O29" s="9" t="s">
        <v>409</v>
      </c>
    </row>
    <row r="30" spans="1:15" x14ac:dyDescent="0.3">
      <c r="A30" s="8" t="s">
        <v>42</v>
      </c>
      <c r="B30" s="9" t="s">
        <v>267</v>
      </c>
      <c r="C30" s="9" t="s">
        <v>284</v>
      </c>
      <c r="D30" s="9" t="s">
        <v>276</v>
      </c>
      <c r="E30" s="9" t="s">
        <v>223</v>
      </c>
      <c r="F30" s="9" t="s">
        <v>468</v>
      </c>
      <c r="G30" s="9" t="s">
        <v>285</v>
      </c>
      <c r="H30" s="9" t="s">
        <v>409</v>
      </c>
      <c r="I30" s="9" t="s">
        <v>286</v>
      </c>
      <c r="J30" s="9" t="s">
        <v>502</v>
      </c>
      <c r="K30" s="9" t="s">
        <v>502</v>
      </c>
      <c r="L30" s="9" t="s">
        <v>287</v>
      </c>
      <c r="M30" s="9" t="s">
        <v>503</v>
      </c>
      <c r="N30" s="9" t="s">
        <v>409</v>
      </c>
      <c r="O30" s="9" t="s">
        <v>504</v>
      </c>
    </row>
    <row r="31" spans="1:15" x14ac:dyDescent="0.3">
      <c r="A31" s="8" t="s">
        <v>42</v>
      </c>
      <c r="B31" s="9" t="s">
        <v>481</v>
      </c>
      <c r="C31" s="9" t="s">
        <v>288</v>
      </c>
      <c r="D31" s="9" t="s">
        <v>289</v>
      </c>
      <c r="E31" s="9" t="s">
        <v>221</v>
      </c>
      <c r="F31" s="9" t="s">
        <v>505</v>
      </c>
      <c r="G31" s="9" t="s">
        <v>290</v>
      </c>
      <c r="H31" s="9" t="s">
        <v>409</v>
      </c>
      <c r="I31" s="9" t="s">
        <v>291</v>
      </c>
      <c r="J31" s="9" t="s">
        <v>436</v>
      </c>
      <c r="K31" s="9" t="s">
        <v>436</v>
      </c>
      <c r="L31" s="9" t="s">
        <v>292</v>
      </c>
      <c r="M31" s="9" t="s">
        <v>506</v>
      </c>
      <c r="N31" s="9" t="s">
        <v>409</v>
      </c>
      <c r="O31" s="9" t="s">
        <v>298</v>
      </c>
    </row>
    <row r="32" spans="1:15" x14ac:dyDescent="0.3">
      <c r="A32" s="8" t="s">
        <v>78</v>
      </c>
      <c r="B32" s="9" t="s">
        <v>293</v>
      </c>
      <c r="C32" s="9" t="s">
        <v>507</v>
      </c>
      <c r="D32" s="9" t="s">
        <v>449</v>
      </c>
      <c r="E32" s="9" t="s">
        <v>409</v>
      </c>
      <c r="F32" s="9" t="s">
        <v>294</v>
      </c>
      <c r="G32" s="9" t="s">
        <v>408</v>
      </c>
      <c r="H32" s="9" t="s">
        <v>409</v>
      </c>
      <c r="I32" s="9" t="s">
        <v>234</v>
      </c>
      <c r="J32" s="9" t="s">
        <v>508</v>
      </c>
      <c r="K32" s="9" t="s">
        <v>508</v>
      </c>
      <c r="L32" s="9" t="s">
        <v>509</v>
      </c>
      <c r="M32" s="9" t="s">
        <v>510</v>
      </c>
      <c r="N32" s="9" t="s">
        <v>409</v>
      </c>
      <c r="O32" s="9" t="s">
        <v>409</v>
      </c>
    </row>
    <row r="33" spans="1:15" x14ac:dyDescent="0.3">
      <c r="A33" s="8" t="s">
        <v>78</v>
      </c>
      <c r="B33" s="9" t="s">
        <v>40</v>
      </c>
      <c r="C33" s="9" t="s">
        <v>511</v>
      </c>
      <c r="D33" s="9" t="s">
        <v>434</v>
      </c>
      <c r="E33" s="9" t="s">
        <v>221</v>
      </c>
      <c r="F33" s="9" t="s">
        <v>130</v>
      </c>
      <c r="G33" s="9" t="s">
        <v>398</v>
      </c>
      <c r="H33" s="9" t="s">
        <v>409</v>
      </c>
      <c r="I33" s="9" t="s">
        <v>445</v>
      </c>
      <c r="J33" s="9" t="s">
        <v>512</v>
      </c>
      <c r="K33" s="9" t="s">
        <v>512</v>
      </c>
      <c r="L33" s="9" t="s">
        <v>513</v>
      </c>
      <c r="M33" s="9" t="s">
        <v>514</v>
      </c>
      <c r="N33" s="9" t="s">
        <v>409</v>
      </c>
      <c r="O33" s="9" t="s">
        <v>304</v>
      </c>
    </row>
    <row r="34" spans="1:15" x14ac:dyDescent="0.3">
      <c r="A34" s="8" t="s">
        <v>78</v>
      </c>
      <c r="B34" s="9" t="s">
        <v>295</v>
      </c>
      <c r="C34" s="9" t="s">
        <v>515</v>
      </c>
      <c r="D34" s="9" t="s">
        <v>311</v>
      </c>
      <c r="E34" s="9" t="s">
        <v>221</v>
      </c>
      <c r="F34" s="9" t="s">
        <v>516</v>
      </c>
      <c r="G34" s="9" t="s">
        <v>388</v>
      </c>
      <c r="H34" s="9" t="s">
        <v>409</v>
      </c>
      <c r="I34" s="9" t="s">
        <v>459</v>
      </c>
      <c r="J34" s="9" t="s">
        <v>517</v>
      </c>
      <c r="K34" s="9" t="s">
        <v>517</v>
      </c>
      <c r="L34" s="9" t="s">
        <v>518</v>
      </c>
      <c r="M34" s="9" t="s">
        <v>519</v>
      </c>
      <c r="N34" s="9" t="s">
        <v>409</v>
      </c>
      <c r="O34" s="9" t="s">
        <v>298</v>
      </c>
    </row>
    <row r="35" spans="1:15" x14ac:dyDescent="0.3">
      <c r="A35" s="8" t="s">
        <v>78</v>
      </c>
      <c r="B35" s="9" t="s">
        <v>296</v>
      </c>
      <c r="C35" s="9" t="s">
        <v>297</v>
      </c>
      <c r="D35" s="9" t="s">
        <v>298</v>
      </c>
      <c r="E35" s="9" t="s">
        <v>409</v>
      </c>
      <c r="F35" s="9" t="s">
        <v>299</v>
      </c>
      <c r="G35" s="9" t="s">
        <v>52</v>
      </c>
      <c r="H35" s="9" t="s">
        <v>409</v>
      </c>
      <c r="I35" s="9" t="s">
        <v>258</v>
      </c>
      <c r="J35" s="9" t="s">
        <v>300</v>
      </c>
      <c r="K35" s="9" t="s">
        <v>300</v>
      </c>
      <c r="L35" s="9" t="s">
        <v>301</v>
      </c>
      <c r="M35" s="9" t="s">
        <v>520</v>
      </c>
      <c r="N35" s="9" t="s">
        <v>409</v>
      </c>
      <c r="O35" s="9" t="s">
        <v>409</v>
      </c>
    </row>
    <row r="36" spans="1:15" x14ac:dyDescent="0.3">
      <c r="A36" s="8" t="s">
        <v>78</v>
      </c>
      <c r="B36" s="9" t="s">
        <v>302</v>
      </c>
      <c r="C36" s="9" t="s">
        <v>303</v>
      </c>
      <c r="D36" s="9" t="s">
        <v>304</v>
      </c>
      <c r="E36" s="9" t="s">
        <v>227</v>
      </c>
      <c r="F36" s="9" t="s">
        <v>305</v>
      </c>
      <c r="G36" s="9" t="s">
        <v>408</v>
      </c>
      <c r="H36" s="9" t="s">
        <v>409</v>
      </c>
      <c r="I36" s="9" t="s">
        <v>367</v>
      </c>
      <c r="J36" s="9" t="s">
        <v>88</v>
      </c>
      <c r="K36" s="9" t="s">
        <v>88</v>
      </c>
      <c r="L36" s="9" t="s">
        <v>521</v>
      </c>
      <c r="M36" s="9" t="s">
        <v>522</v>
      </c>
      <c r="N36" s="9" t="s">
        <v>409</v>
      </c>
      <c r="O36" s="9" t="s">
        <v>313</v>
      </c>
    </row>
    <row r="37" spans="1:15" x14ac:dyDescent="0.3">
      <c r="A37" s="8" t="s">
        <v>78</v>
      </c>
      <c r="B37" s="9" t="s">
        <v>306</v>
      </c>
      <c r="C37" s="9" t="s">
        <v>307</v>
      </c>
      <c r="D37" s="9" t="s">
        <v>308</v>
      </c>
      <c r="E37" s="9" t="s">
        <v>221</v>
      </c>
      <c r="F37" s="9" t="s">
        <v>309</v>
      </c>
      <c r="G37" s="9" t="s">
        <v>344</v>
      </c>
      <c r="H37" s="9" t="s">
        <v>474</v>
      </c>
      <c r="I37" s="9" t="s">
        <v>234</v>
      </c>
      <c r="J37" s="9" t="s">
        <v>82</v>
      </c>
      <c r="K37" s="9" t="s">
        <v>88</v>
      </c>
      <c r="L37" s="9" t="s">
        <v>295</v>
      </c>
      <c r="M37" s="9" t="s">
        <v>523</v>
      </c>
      <c r="N37" s="9" t="s">
        <v>524</v>
      </c>
      <c r="O37" s="9" t="s">
        <v>426</v>
      </c>
    </row>
    <row r="38" spans="1:15" x14ac:dyDescent="0.3">
      <c r="A38" s="8" t="s">
        <v>78</v>
      </c>
      <c r="B38" s="9" t="s">
        <v>222</v>
      </c>
      <c r="C38" s="9" t="s">
        <v>310</v>
      </c>
      <c r="D38" s="9" t="s">
        <v>311</v>
      </c>
      <c r="E38" s="9" t="s">
        <v>221</v>
      </c>
      <c r="F38" s="9" t="s">
        <v>238</v>
      </c>
      <c r="G38" s="9" t="s">
        <v>444</v>
      </c>
      <c r="H38" s="9" t="s">
        <v>409</v>
      </c>
      <c r="I38" s="9" t="s">
        <v>367</v>
      </c>
      <c r="J38" s="9" t="s">
        <v>525</v>
      </c>
      <c r="K38" s="9" t="s">
        <v>525</v>
      </c>
      <c r="L38" s="9" t="s">
        <v>526</v>
      </c>
      <c r="M38" s="9" t="s">
        <v>350</v>
      </c>
      <c r="N38" s="9" t="s">
        <v>409</v>
      </c>
      <c r="O38" s="9" t="s">
        <v>474</v>
      </c>
    </row>
    <row r="39" spans="1:15" x14ac:dyDescent="0.3">
      <c r="A39" s="8" t="s">
        <v>78</v>
      </c>
      <c r="B39" s="9" t="s">
        <v>238</v>
      </c>
      <c r="C39" s="9" t="s">
        <v>312</v>
      </c>
      <c r="D39" s="9" t="s">
        <v>313</v>
      </c>
      <c r="E39" s="9" t="s">
        <v>221</v>
      </c>
      <c r="F39" s="9" t="s">
        <v>314</v>
      </c>
      <c r="G39" s="9" t="s">
        <v>170</v>
      </c>
      <c r="H39" s="9" t="s">
        <v>409</v>
      </c>
      <c r="I39" s="9" t="s">
        <v>291</v>
      </c>
      <c r="J39" s="9" t="s">
        <v>527</v>
      </c>
      <c r="K39" s="9" t="s">
        <v>527</v>
      </c>
      <c r="L39" s="9" t="s">
        <v>528</v>
      </c>
      <c r="M39" s="9" t="s">
        <v>529</v>
      </c>
      <c r="N39" s="9" t="s">
        <v>409</v>
      </c>
      <c r="O39" s="9" t="s">
        <v>474</v>
      </c>
    </row>
    <row r="40" spans="1:15" x14ac:dyDescent="0.3">
      <c r="A40" s="8" t="s">
        <v>78</v>
      </c>
      <c r="B40" s="9" t="s">
        <v>431</v>
      </c>
      <c r="C40" s="9" t="s">
        <v>315</v>
      </c>
      <c r="D40" s="9" t="s">
        <v>285</v>
      </c>
      <c r="E40" s="9" t="s">
        <v>221</v>
      </c>
      <c r="F40" s="9" t="s">
        <v>50</v>
      </c>
      <c r="G40" s="9" t="s">
        <v>49</v>
      </c>
      <c r="H40" s="9" t="s">
        <v>409</v>
      </c>
      <c r="I40" s="9" t="s">
        <v>456</v>
      </c>
      <c r="J40" s="9" t="s">
        <v>316</v>
      </c>
      <c r="K40" s="9" t="s">
        <v>316</v>
      </c>
      <c r="L40" s="9" t="s">
        <v>317</v>
      </c>
      <c r="M40" s="9" t="s">
        <v>530</v>
      </c>
      <c r="N40" s="9" t="s">
        <v>409</v>
      </c>
      <c r="O40" s="9" t="s">
        <v>474</v>
      </c>
    </row>
    <row r="41" spans="1:15" x14ac:dyDescent="0.3">
      <c r="A41" s="8" t="s">
        <v>78</v>
      </c>
      <c r="B41" s="9" t="s">
        <v>264</v>
      </c>
      <c r="C41" s="9" t="s">
        <v>318</v>
      </c>
      <c r="D41" s="9" t="s">
        <v>319</v>
      </c>
      <c r="E41" s="9" t="s">
        <v>223</v>
      </c>
      <c r="F41" s="9" t="s">
        <v>225</v>
      </c>
      <c r="G41" s="9" t="s">
        <v>290</v>
      </c>
      <c r="H41" s="9" t="s">
        <v>409</v>
      </c>
      <c r="I41" s="9" t="s">
        <v>225</v>
      </c>
      <c r="J41" s="9" t="s">
        <v>187</v>
      </c>
      <c r="K41" s="9" t="s">
        <v>187</v>
      </c>
      <c r="L41" s="9" t="s">
        <v>284</v>
      </c>
      <c r="M41" s="9" t="s">
        <v>531</v>
      </c>
      <c r="N41" s="9" t="s">
        <v>409</v>
      </c>
      <c r="O41" s="9" t="s">
        <v>532</v>
      </c>
    </row>
    <row r="42" spans="1:15" x14ac:dyDescent="0.3">
      <c r="A42" s="8" t="s">
        <v>78</v>
      </c>
      <c r="B42" s="9" t="s">
        <v>267</v>
      </c>
      <c r="C42" s="9" t="s">
        <v>320</v>
      </c>
      <c r="D42" s="9" t="s">
        <v>250</v>
      </c>
      <c r="E42" s="9" t="s">
        <v>221</v>
      </c>
      <c r="F42" s="9" t="s">
        <v>321</v>
      </c>
      <c r="G42" s="9" t="s">
        <v>285</v>
      </c>
      <c r="H42" s="9" t="s">
        <v>409</v>
      </c>
      <c r="I42" s="9" t="s">
        <v>322</v>
      </c>
      <c r="J42" s="9" t="s">
        <v>157</v>
      </c>
      <c r="K42" s="9" t="s">
        <v>157</v>
      </c>
      <c r="L42" s="9" t="s">
        <v>533</v>
      </c>
      <c r="M42" s="9" t="s">
        <v>534</v>
      </c>
      <c r="N42" s="9" t="s">
        <v>409</v>
      </c>
      <c r="O42" s="9" t="s">
        <v>535</v>
      </c>
    </row>
    <row r="43" spans="1:15" x14ac:dyDescent="0.3">
      <c r="A43" s="8" t="s">
        <v>78</v>
      </c>
      <c r="B43" s="9" t="s">
        <v>273</v>
      </c>
      <c r="C43" s="9" t="s">
        <v>323</v>
      </c>
      <c r="D43" s="9" t="s">
        <v>311</v>
      </c>
      <c r="E43" s="9" t="s">
        <v>221</v>
      </c>
      <c r="F43" s="9" t="s">
        <v>324</v>
      </c>
      <c r="G43" s="9" t="s">
        <v>532</v>
      </c>
      <c r="H43" s="9" t="s">
        <v>409</v>
      </c>
      <c r="I43" s="9" t="s">
        <v>314</v>
      </c>
      <c r="J43" s="9" t="s">
        <v>325</v>
      </c>
      <c r="K43" s="9" t="s">
        <v>325</v>
      </c>
      <c r="L43" s="9" t="s">
        <v>326</v>
      </c>
      <c r="M43" s="9" t="s">
        <v>536</v>
      </c>
      <c r="N43" s="9" t="s">
        <v>409</v>
      </c>
      <c r="O43" s="9" t="s">
        <v>449</v>
      </c>
    </row>
    <row r="44" spans="1:15" x14ac:dyDescent="0.3">
      <c r="A44" s="8" t="s">
        <v>78</v>
      </c>
      <c r="B44" s="9" t="s">
        <v>261</v>
      </c>
      <c r="C44" s="9" t="s">
        <v>327</v>
      </c>
      <c r="D44" s="9" t="s">
        <v>313</v>
      </c>
      <c r="E44" s="9" t="s">
        <v>409</v>
      </c>
      <c r="F44" s="9" t="s">
        <v>109</v>
      </c>
      <c r="G44" s="9" t="s">
        <v>313</v>
      </c>
      <c r="H44" s="9" t="s">
        <v>409</v>
      </c>
      <c r="I44" s="9" t="s">
        <v>288</v>
      </c>
      <c r="J44" s="9" t="s">
        <v>268</v>
      </c>
      <c r="K44" s="9" t="s">
        <v>268</v>
      </c>
      <c r="L44" s="9" t="s">
        <v>328</v>
      </c>
      <c r="M44" s="9" t="s">
        <v>537</v>
      </c>
      <c r="N44" s="9" t="s">
        <v>409</v>
      </c>
      <c r="O44" s="9" t="s">
        <v>409</v>
      </c>
    </row>
    <row r="45" spans="1:15" x14ac:dyDescent="0.3">
      <c r="A45" s="8" t="s">
        <v>78</v>
      </c>
      <c r="B45" s="9" t="s">
        <v>29</v>
      </c>
      <c r="C45" s="9" t="s">
        <v>329</v>
      </c>
      <c r="D45" s="9" t="s">
        <v>272</v>
      </c>
      <c r="E45" s="9" t="s">
        <v>409</v>
      </c>
      <c r="F45" s="9" t="s">
        <v>330</v>
      </c>
      <c r="G45" s="9" t="s">
        <v>331</v>
      </c>
      <c r="H45" s="9" t="s">
        <v>409</v>
      </c>
      <c r="I45" s="9" t="s">
        <v>332</v>
      </c>
      <c r="J45" s="9" t="s">
        <v>130</v>
      </c>
      <c r="K45" s="9" t="s">
        <v>130</v>
      </c>
      <c r="L45" s="9" t="s">
        <v>333</v>
      </c>
      <c r="M45" s="9" t="s">
        <v>538</v>
      </c>
      <c r="N45" s="9" t="s">
        <v>409</v>
      </c>
      <c r="O45" s="9" t="s">
        <v>409</v>
      </c>
    </row>
    <row r="46" spans="1:15" x14ac:dyDescent="0.3">
      <c r="A46" s="8" t="s">
        <v>78</v>
      </c>
      <c r="B46" s="9" t="s">
        <v>481</v>
      </c>
      <c r="C46" s="9" t="s">
        <v>334</v>
      </c>
      <c r="D46" s="9" t="s">
        <v>189</v>
      </c>
      <c r="E46" s="9" t="s">
        <v>221</v>
      </c>
      <c r="F46" s="9" t="s">
        <v>335</v>
      </c>
      <c r="G46" s="9" t="s">
        <v>449</v>
      </c>
      <c r="H46" s="9" t="s">
        <v>409</v>
      </c>
      <c r="I46" s="9" t="s">
        <v>109</v>
      </c>
      <c r="J46" s="9" t="s">
        <v>539</v>
      </c>
      <c r="K46" s="9" t="s">
        <v>539</v>
      </c>
      <c r="L46" s="9" t="s">
        <v>540</v>
      </c>
      <c r="M46" s="9" t="s">
        <v>541</v>
      </c>
      <c r="N46" s="9" t="s">
        <v>409</v>
      </c>
      <c r="O46" s="9" t="s">
        <v>426</v>
      </c>
    </row>
    <row r="47" spans="1:15" x14ac:dyDescent="0.3">
      <c r="A47" s="8" t="s">
        <v>115</v>
      </c>
      <c r="B47" s="9" t="s">
        <v>295</v>
      </c>
      <c r="C47" s="9" t="s">
        <v>542</v>
      </c>
      <c r="D47" s="9" t="s">
        <v>189</v>
      </c>
      <c r="E47" s="9" t="s">
        <v>221</v>
      </c>
      <c r="F47" s="9" t="s">
        <v>225</v>
      </c>
      <c r="G47" s="9" t="s">
        <v>336</v>
      </c>
      <c r="H47" s="9" t="s">
        <v>409</v>
      </c>
      <c r="I47" s="9" t="s">
        <v>337</v>
      </c>
      <c r="J47" s="9" t="s">
        <v>340</v>
      </c>
      <c r="K47" s="9" t="s">
        <v>340</v>
      </c>
      <c r="L47" s="9" t="s">
        <v>253</v>
      </c>
      <c r="M47" s="9" t="s">
        <v>543</v>
      </c>
      <c r="N47" s="9" t="s">
        <v>409</v>
      </c>
      <c r="O47" s="9" t="s">
        <v>544</v>
      </c>
    </row>
    <row r="48" spans="1:15" x14ac:dyDescent="0.3">
      <c r="A48" s="8" t="s">
        <v>115</v>
      </c>
      <c r="B48" s="9" t="s">
        <v>306</v>
      </c>
      <c r="C48" s="9" t="s">
        <v>545</v>
      </c>
      <c r="D48" s="9" t="s">
        <v>234</v>
      </c>
      <c r="E48" s="9" t="s">
        <v>221</v>
      </c>
      <c r="F48" s="9" t="s">
        <v>338</v>
      </c>
      <c r="G48" s="9" t="s">
        <v>532</v>
      </c>
      <c r="H48" s="9" t="s">
        <v>449</v>
      </c>
      <c r="I48" s="9" t="s">
        <v>339</v>
      </c>
      <c r="J48" s="9" t="s">
        <v>546</v>
      </c>
      <c r="K48" s="9" t="s">
        <v>547</v>
      </c>
      <c r="L48" s="9" t="s">
        <v>548</v>
      </c>
      <c r="M48" s="9" t="s">
        <v>549</v>
      </c>
      <c r="N48" s="9" t="s">
        <v>550</v>
      </c>
      <c r="O48" s="9" t="s">
        <v>298</v>
      </c>
    </row>
    <row r="49" spans="1:15" x14ac:dyDescent="0.3">
      <c r="A49" s="8" t="s">
        <v>115</v>
      </c>
      <c r="B49" s="9" t="s">
        <v>431</v>
      </c>
      <c r="C49" s="9" t="s">
        <v>551</v>
      </c>
      <c r="D49" s="9" t="s">
        <v>73</v>
      </c>
      <c r="E49" s="9" t="s">
        <v>409</v>
      </c>
      <c r="F49" s="9" t="s">
        <v>340</v>
      </c>
      <c r="G49" s="9" t="s">
        <v>289</v>
      </c>
      <c r="H49" s="9" t="s">
        <v>409</v>
      </c>
      <c r="I49" s="9" t="s">
        <v>265</v>
      </c>
      <c r="J49" s="9" t="s">
        <v>60</v>
      </c>
      <c r="K49" s="9" t="s">
        <v>60</v>
      </c>
      <c r="L49" s="9" t="s">
        <v>341</v>
      </c>
      <c r="M49" s="9" t="s">
        <v>552</v>
      </c>
      <c r="N49" s="9" t="s">
        <v>409</v>
      </c>
      <c r="O49" s="9" t="s">
        <v>409</v>
      </c>
    </row>
    <row r="50" spans="1:15" x14ac:dyDescent="0.3">
      <c r="A50" s="8" t="s">
        <v>115</v>
      </c>
      <c r="B50" s="9" t="s">
        <v>267</v>
      </c>
      <c r="C50" s="9" t="s">
        <v>342</v>
      </c>
      <c r="D50" s="9" t="s">
        <v>234</v>
      </c>
      <c r="E50" s="9" t="s">
        <v>409</v>
      </c>
      <c r="F50" s="9" t="s">
        <v>343</v>
      </c>
      <c r="G50" s="9" t="s">
        <v>344</v>
      </c>
      <c r="H50" s="9" t="s">
        <v>409</v>
      </c>
      <c r="I50" s="9" t="s">
        <v>248</v>
      </c>
      <c r="J50" s="9" t="s">
        <v>345</v>
      </c>
      <c r="K50" s="9" t="s">
        <v>345</v>
      </c>
      <c r="L50" s="9" t="s">
        <v>346</v>
      </c>
      <c r="M50" s="9" t="s">
        <v>553</v>
      </c>
      <c r="N50" s="9" t="s">
        <v>409</v>
      </c>
      <c r="O50" s="9" t="s">
        <v>409</v>
      </c>
    </row>
    <row r="51" spans="1:15" x14ac:dyDescent="0.3">
      <c r="A51" s="8" t="s">
        <v>115</v>
      </c>
      <c r="B51" s="9" t="s">
        <v>241</v>
      </c>
      <c r="C51" s="9" t="s">
        <v>554</v>
      </c>
      <c r="D51" s="9" t="s">
        <v>347</v>
      </c>
      <c r="E51" s="9" t="s">
        <v>221</v>
      </c>
      <c r="F51" s="9" t="s">
        <v>241</v>
      </c>
      <c r="G51" s="9" t="s">
        <v>240</v>
      </c>
      <c r="H51" s="9" t="s">
        <v>409</v>
      </c>
      <c r="I51" s="9" t="s">
        <v>322</v>
      </c>
      <c r="J51" s="9" t="s">
        <v>348</v>
      </c>
      <c r="K51" s="9" t="s">
        <v>348</v>
      </c>
      <c r="L51" s="9" t="s">
        <v>349</v>
      </c>
      <c r="M51" s="9" t="s">
        <v>555</v>
      </c>
      <c r="N51" s="9" t="s">
        <v>409</v>
      </c>
      <c r="O51" s="9" t="s">
        <v>465</v>
      </c>
    </row>
    <row r="52" spans="1:15" x14ac:dyDescent="0.3">
      <c r="A52" s="8" t="s">
        <v>115</v>
      </c>
      <c r="B52" s="9" t="s">
        <v>243</v>
      </c>
      <c r="C52" s="9" t="s">
        <v>350</v>
      </c>
      <c r="D52" s="9" t="s">
        <v>173</v>
      </c>
      <c r="E52" s="9" t="s">
        <v>409</v>
      </c>
      <c r="F52" s="9" t="s">
        <v>351</v>
      </c>
      <c r="G52" s="9" t="s">
        <v>278</v>
      </c>
      <c r="H52" s="9" t="s">
        <v>409</v>
      </c>
      <c r="I52" s="9" t="s">
        <v>314</v>
      </c>
      <c r="J52" s="9" t="s">
        <v>299</v>
      </c>
      <c r="K52" s="9" t="s">
        <v>299</v>
      </c>
      <c r="L52" s="9" t="s">
        <v>352</v>
      </c>
      <c r="M52" s="9" t="s">
        <v>556</v>
      </c>
      <c r="N52" s="9" t="s">
        <v>409</v>
      </c>
      <c r="O52" s="9" t="s">
        <v>409</v>
      </c>
    </row>
    <row r="53" spans="1:15" x14ac:dyDescent="0.3">
      <c r="A53" s="8" t="s">
        <v>115</v>
      </c>
      <c r="B53" s="9" t="s">
        <v>85</v>
      </c>
      <c r="C53" s="9" t="s">
        <v>353</v>
      </c>
      <c r="D53" s="9" t="s">
        <v>234</v>
      </c>
      <c r="E53" s="9" t="s">
        <v>221</v>
      </c>
      <c r="F53" s="9" t="s">
        <v>104</v>
      </c>
      <c r="G53" s="9" t="s">
        <v>84</v>
      </c>
      <c r="H53" s="9" t="s">
        <v>409</v>
      </c>
      <c r="I53" s="9" t="s">
        <v>338</v>
      </c>
      <c r="J53" s="9" t="s">
        <v>88</v>
      </c>
      <c r="K53" s="9" t="s">
        <v>88</v>
      </c>
      <c r="L53" s="9" t="s">
        <v>346</v>
      </c>
      <c r="M53" s="9" t="s">
        <v>557</v>
      </c>
      <c r="N53" s="9" t="s">
        <v>409</v>
      </c>
      <c r="O53" s="9" t="s">
        <v>298</v>
      </c>
    </row>
    <row r="54" spans="1:15" x14ac:dyDescent="0.3">
      <c r="A54" s="8" t="s">
        <v>115</v>
      </c>
      <c r="B54" s="9" t="s">
        <v>456</v>
      </c>
      <c r="C54" s="9" t="s">
        <v>354</v>
      </c>
      <c r="D54" s="9" t="s">
        <v>355</v>
      </c>
      <c r="E54" s="9" t="s">
        <v>221</v>
      </c>
      <c r="F54" s="9" t="s">
        <v>180</v>
      </c>
      <c r="G54" s="9" t="s">
        <v>356</v>
      </c>
      <c r="H54" s="9" t="s">
        <v>409</v>
      </c>
      <c r="I54" s="9" t="s">
        <v>337</v>
      </c>
      <c r="J54" s="9" t="s">
        <v>357</v>
      </c>
      <c r="K54" s="9" t="s">
        <v>357</v>
      </c>
      <c r="L54" s="9" t="s">
        <v>358</v>
      </c>
      <c r="M54" s="9" t="s">
        <v>558</v>
      </c>
      <c r="N54" s="9" t="s">
        <v>409</v>
      </c>
      <c r="O54" s="9" t="s">
        <v>298</v>
      </c>
    </row>
    <row r="55" spans="1:15" x14ac:dyDescent="0.3">
      <c r="A55" s="8" t="s">
        <v>115</v>
      </c>
      <c r="B55" s="9" t="s">
        <v>435</v>
      </c>
      <c r="C55" s="9" t="s">
        <v>359</v>
      </c>
      <c r="D55" s="9" t="s">
        <v>360</v>
      </c>
      <c r="E55" s="9" t="s">
        <v>409</v>
      </c>
      <c r="F55" s="9" t="s">
        <v>559</v>
      </c>
      <c r="G55" s="9" t="s">
        <v>361</v>
      </c>
      <c r="H55" s="9" t="s">
        <v>409</v>
      </c>
      <c r="I55" s="9" t="s">
        <v>560</v>
      </c>
      <c r="J55" s="9" t="s">
        <v>561</v>
      </c>
      <c r="K55" s="9" t="s">
        <v>561</v>
      </c>
      <c r="L55" s="9" t="s">
        <v>562</v>
      </c>
      <c r="M55" s="9" t="s">
        <v>563</v>
      </c>
      <c r="N55" s="9" t="s">
        <v>409</v>
      </c>
      <c r="O55" s="9" t="s">
        <v>409</v>
      </c>
    </row>
    <row r="56" spans="1:15" x14ac:dyDescent="0.3">
      <c r="A56" s="8" t="s">
        <v>115</v>
      </c>
      <c r="B56" s="9" t="s">
        <v>302</v>
      </c>
      <c r="C56" s="9" t="s">
        <v>362</v>
      </c>
      <c r="D56" s="9" t="s">
        <v>189</v>
      </c>
      <c r="E56" s="9" t="s">
        <v>223</v>
      </c>
      <c r="F56" s="9" t="s">
        <v>564</v>
      </c>
      <c r="G56" s="9" t="s">
        <v>52</v>
      </c>
      <c r="H56" s="9" t="s">
        <v>409</v>
      </c>
      <c r="I56" s="9" t="s">
        <v>363</v>
      </c>
      <c r="J56" s="9" t="s">
        <v>364</v>
      </c>
      <c r="K56" s="9" t="s">
        <v>364</v>
      </c>
      <c r="L56" s="9" t="s">
        <v>365</v>
      </c>
      <c r="M56" s="9" t="s">
        <v>565</v>
      </c>
      <c r="N56" s="9" t="s">
        <v>409</v>
      </c>
      <c r="O56" s="9" t="s">
        <v>319</v>
      </c>
    </row>
    <row r="57" spans="1:15" x14ac:dyDescent="0.3">
      <c r="A57" s="8" t="s">
        <v>115</v>
      </c>
      <c r="B57" s="9" t="s">
        <v>267</v>
      </c>
      <c r="C57" s="9" t="s">
        <v>366</v>
      </c>
      <c r="D57" s="9" t="s">
        <v>289</v>
      </c>
      <c r="E57" s="9" t="s">
        <v>221</v>
      </c>
      <c r="F57" s="9" t="s">
        <v>367</v>
      </c>
      <c r="G57" s="9" t="s">
        <v>279</v>
      </c>
      <c r="H57" s="9" t="s">
        <v>409</v>
      </c>
      <c r="I57" s="9" t="s">
        <v>275</v>
      </c>
      <c r="J57" s="9" t="s">
        <v>368</v>
      </c>
      <c r="K57" s="9" t="s">
        <v>368</v>
      </c>
      <c r="L57" s="9" t="s">
        <v>369</v>
      </c>
      <c r="M57" s="9" t="s">
        <v>566</v>
      </c>
      <c r="N57" s="9" t="s">
        <v>409</v>
      </c>
      <c r="O57" s="9" t="s">
        <v>544</v>
      </c>
    </row>
    <row r="58" spans="1:15" x14ac:dyDescent="0.3">
      <c r="A58" s="8" t="s">
        <v>115</v>
      </c>
      <c r="B58" s="9" t="s">
        <v>274</v>
      </c>
      <c r="C58" s="9" t="s">
        <v>370</v>
      </c>
      <c r="D58" s="9" t="s">
        <v>52</v>
      </c>
      <c r="E58" s="9" t="s">
        <v>221</v>
      </c>
      <c r="F58" s="9" t="s">
        <v>371</v>
      </c>
      <c r="G58" s="9" t="s">
        <v>278</v>
      </c>
      <c r="H58" s="9" t="s">
        <v>409</v>
      </c>
      <c r="I58" s="9" t="s">
        <v>372</v>
      </c>
      <c r="J58" s="9" t="s">
        <v>373</v>
      </c>
      <c r="K58" s="9" t="s">
        <v>373</v>
      </c>
      <c r="L58" s="9" t="s">
        <v>374</v>
      </c>
      <c r="M58" s="9" t="s">
        <v>567</v>
      </c>
      <c r="N58" s="9" t="s">
        <v>409</v>
      </c>
      <c r="O58" s="9" t="s">
        <v>535</v>
      </c>
    </row>
    <row r="59" spans="1:15" x14ac:dyDescent="0.3">
      <c r="A59" s="8" t="s">
        <v>115</v>
      </c>
      <c r="B59" s="9" t="s">
        <v>29</v>
      </c>
      <c r="C59" s="9" t="s">
        <v>375</v>
      </c>
      <c r="D59" s="9" t="s">
        <v>159</v>
      </c>
      <c r="E59" s="9" t="s">
        <v>221</v>
      </c>
      <c r="F59" s="9" t="s">
        <v>367</v>
      </c>
      <c r="G59" s="9" t="s">
        <v>73</v>
      </c>
      <c r="H59" s="9" t="s">
        <v>409</v>
      </c>
      <c r="I59" s="9" t="s">
        <v>265</v>
      </c>
      <c r="J59" s="9" t="s">
        <v>376</v>
      </c>
      <c r="K59" s="9" t="s">
        <v>376</v>
      </c>
      <c r="L59" s="9" t="s">
        <v>377</v>
      </c>
      <c r="M59" s="9" t="s">
        <v>568</v>
      </c>
      <c r="N59" s="9" t="s">
        <v>409</v>
      </c>
      <c r="O59" s="9" t="s">
        <v>304</v>
      </c>
    </row>
    <row r="60" spans="1:15" x14ac:dyDescent="0.3">
      <c r="A60" s="8" t="s">
        <v>115</v>
      </c>
      <c r="B60" s="9" t="s">
        <v>5</v>
      </c>
      <c r="C60" s="9" t="s">
        <v>378</v>
      </c>
      <c r="D60" s="9" t="s">
        <v>279</v>
      </c>
      <c r="E60" s="9" t="s">
        <v>409</v>
      </c>
      <c r="F60" s="9" t="s">
        <v>379</v>
      </c>
      <c r="G60" s="9" t="s">
        <v>249</v>
      </c>
      <c r="H60" s="9" t="s">
        <v>221</v>
      </c>
      <c r="I60" s="9" t="s">
        <v>361</v>
      </c>
      <c r="J60" s="9" t="s">
        <v>380</v>
      </c>
      <c r="K60" s="9" t="s">
        <v>381</v>
      </c>
      <c r="L60" s="9" t="s">
        <v>382</v>
      </c>
      <c r="M60" s="9" t="s">
        <v>569</v>
      </c>
      <c r="N60" s="9" t="s">
        <v>304</v>
      </c>
      <c r="O60" s="9" t="s">
        <v>409</v>
      </c>
    </row>
    <row r="61" spans="1:15" x14ac:dyDescent="0.3">
      <c r="A61" s="8" t="s">
        <v>115</v>
      </c>
      <c r="B61" s="9" t="s">
        <v>481</v>
      </c>
      <c r="C61" s="9" t="s">
        <v>383</v>
      </c>
      <c r="D61" s="9" t="s">
        <v>278</v>
      </c>
      <c r="E61" s="9" t="s">
        <v>227</v>
      </c>
      <c r="F61" s="9" t="s">
        <v>275</v>
      </c>
      <c r="G61" s="9" t="s">
        <v>384</v>
      </c>
      <c r="H61" s="9" t="s">
        <v>409</v>
      </c>
      <c r="I61" s="9" t="s">
        <v>385</v>
      </c>
      <c r="J61" s="9" t="s">
        <v>135</v>
      </c>
      <c r="K61" s="9" t="s">
        <v>135</v>
      </c>
      <c r="L61" s="9" t="s">
        <v>326</v>
      </c>
      <c r="M61" s="9" t="s">
        <v>570</v>
      </c>
      <c r="N61" s="9" t="s">
        <v>409</v>
      </c>
      <c r="O61" s="9" t="s">
        <v>281</v>
      </c>
    </row>
    <row r="62" spans="1:15" x14ac:dyDescent="0.3">
      <c r="A62" s="8" t="s">
        <v>154</v>
      </c>
      <c r="B62" s="9" t="s">
        <v>293</v>
      </c>
      <c r="C62" s="9" t="s">
        <v>297</v>
      </c>
      <c r="D62" s="9" t="s">
        <v>449</v>
      </c>
      <c r="E62" s="9" t="s">
        <v>409</v>
      </c>
      <c r="F62" s="9" t="s">
        <v>263</v>
      </c>
      <c r="G62" s="9" t="s">
        <v>285</v>
      </c>
      <c r="H62" s="9" t="s">
        <v>409</v>
      </c>
      <c r="I62" s="9" t="s">
        <v>571</v>
      </c>
      <c r="J62" s="9" t="s">
        <v>390</v>
      </c>
      <c r="K62" s="9" t="s">
        <v>390</v>
      </c>
      <c r="L62" s="9" t="s">
        <v>482</v>
      </c>
      <c r="M62" s="9" t="s">
        <v>572</v>
      </c>
      <c r="N62" s="9" t="s">
        <v>409</v>
      </c>
      <c r="O62" s="9" t="s">
        <v>409</v>
      </c>
    </row>
    <row r="63" spans="1:15" x14ac:dyDescent="0.3">
      <c r="A63" s="8" t="s">
        <v>154</v>
      </c>
      <c r="B63" s="9" t="s">
        <v>431</v>
      </c>
      <c r="C63" s="9" t="s">
        <v>303</v>
      </c>
      <c r="D63" s="9" t="s">
        <v>388</v>
      </c>
      <c r="E63" s="9" t="s">
        <v>221</v>
      </c>
      <c r="F63" s="9" t="s">
        <v>227</v>
      </c>
      <c r="G63" s="9" t="s">
        <v>232</v>
      </c>
      <c r="H63" s="9" t="s">
        <v>409</v>
      </c>
      <c r="I63" s="9" t="s">
        <v>573</v>
      </c>
      <c r="J63" s="9" t="s">
        <v>574</v>
      </c>
      <c r="K63" s="9" t="s">
        <v>574</v>
      </c>
      <c r="L63" s="9" t="s">
        <v>575</v>
      </c>
      <c r="M63" s="9" t="s">
        <v>576</v>
      </c>
      <c r="N63" s="9" t="s">
        <v>409</v>
      </c>
      <c r="O63" s="9" t="s">
        <v>272</v>
      </c>
    </row>
    <row r="64" spans="1:15" x14ac:dyDescent="0.3">
      <c r="A64" s="8" t="s">
        <v>154</v>
      </c>
      <c r="B64" s="9" t="s">
        <v>261</v>
      </c>
      <c r="C64" s="9" t="s">
        <v>310</v>
      </c>
      <c r="D64" s="9" t="s">
        <v>290</v>
      </c>
      <c r="E64" s="9" t="s">
        <v>221</v>
      </c>
      <c r="F64" s="9" t="s">
        <v>223</v>
      </c>
      <c r="G64" s="9" t="s">
        <v>304</v>
      </c>
      <c r="H64" s="9" t="s">
        <v>409</v>
      </c>
      <c r="I64" s="9" t="s">
        <v>316</v>
      </c>
      <c r="J64" s="9" t="s">
        <v>407</v>
      </c>
      <c r="K64" s="9" t="s">
        <v>407</v>
      </c>
      <c r="L64" s="9" t="s">
        <v>577</v>
      </c>
      <c r="M64" s="9" t="s">
        <v>578</v>
      </c>
      <c r="N64" s="9" t="s">
        <v>409</v>
      </c>
      <c r="O64" s="9" t="s">
        <v>449</v>
      </c>
    </row>
    <row r="65" spans="1:15" x14ac:dyDescent="0.3">
      <c r="A65" s="8" t="s">
        <v>154</v>
      </c>
      <c r="B65" s="9" t="s">
        <v>295</v>
      </c>
      <c r="C65" s="9" t="s">
        <v>315</v>
      </c>
      <c r="D65" s="9" t="s">
        <v>313</v>
      </c>
      <c r="E65" s="9" t="s">
        <v>409</v>
      </c>
      <c r="F65" s="9" t="s">
        <v>281</v>
      </c>
      <c r="G65" s="9" t="s">
        <v>224</v>
      </c>
      <c r="H65" s="9" t="s">
        <v>409</v>
      </c>
      <c r="I65" s="9" t="s">
        <v>386</v>
      </c>
      <c r="J65" s="9" t="s">
        <v>84</v>
      </c>
      <c r="K65" s="9" t="s">
        <v>84</v>
      </c>
      <c r="L65" s="9" t="s">
        <v>445</v>
      </c>
      <c r="M65" s="9" t="s">
        <v>579</v>
      </c>
      <c r="N65" s="9" t="s">
        <v>409</v>
      </c>
      <c r="O65" s="9" t="s">
        <v>409</v>
      </c>
    </row>
    <row r="66" spans="1:15" x14ac:dyDescent="0.3">
      <c r="A66" s="8" t="s">
        <v>154</v>
      </c>
      <c r="B66" s="9" t="s">
        <v>267</v>
      </c>
      <c r="C66" s="9" t="s">
        <v>327</v>
      </c>
      <c r="D66" s="9" t="s">
        <v>242</v>
      </c>
      <c r="E66" s="9" t="s">
        <v>221</v>
      </c>
      <c r="F66" s="9" t="s">
        <v>355</v>
      </c>
      <c r="G66" s="9" t="s">
        <v>242</v>
      </c>
      <c r="H66" s="9" t="s">
        <v>409</v>
      </c>
      <c r="I66" s="9" t="s">
        <v>144</v>
      </c>
      <c r="J66" s="9" t="s">
        <v>580</v>
      </c>
      <c r="K66" s="9" t="s">
        <v>580</v>
      </c>
      <c r="L66" s="9" t="s">
        <v>581</v>
      </c>
      <c r="M66" s="9" t="s">
        <v>582</v>
      </c>
      <c r="N66" s="9" t="s">
        <v>409</v>
      </c>
      <c r="O66" s="9" t="s">
        <v>313</v>
      </c>
    </row>
    <row r="67" spans="1:15" x14ac:dyDescent="0.3">
      <c r="A67" s="8" t="s">
        <v>154</v>
      </c>
      <c r="B67" s="9" t="s">
        <v>387</v>
      </c>
      <c r="C67" s="9" t="s">
        <v>542</v>
      </c>
      <c r="D67" s="9" t="s">
        <v>388</v>
      </c>
      <c r="E67" s="9" t="s">
        <v>409</v>
      </c>
      <c r="F67" s="9" t="s">
        <v>281</v>
      </c>
      <c r="G67" s="9" t="s">
        <v>224</v>
      </c>
      <c r="H67" s="9" t="s">
        <v>409</v>
      </c>
      <c r="I67" s="9" t="s">
        <v>144</v>
      </c>
      <c r="J67" s="9" t="s">
        <v>583</v>
      </c>
      <c r="K67" s="9" t="s">
        <v>583</v>
      </c>
      <c r="L67" s="9" t="s">
        <v>157</v>
      </c>
      <c r="M67" s="9" t="s">
        <v>584</v>
      </c>
      <c r="N67" s="9" t="s">
        <v>409</v>
      </c>
      <c r="O67" s="9" t="s">
        <v>409</v>
      </c>
    </row>
    <row r="68" spans="1:15" x14ac:dyDescent="0.3">
      <c r="A68" s="8" t="s">
        <v>154</v>
      </c>
      <c r="B68" s="9" t="s">
        <v>389</v>
      </c>
      <c r="C68" s="9" t="s">
        <v>545</v>
      </c>
      <c r="D68" s="9" t="s">
        <v>390</v>
      </c>
      <c r="E68" s="9" t="s">
        <v>221</v>
      </c>
      <c r="F68" s="9" t="s">
        <v>252</v>
      </c>
      <c r="G68" s="9" t="s">
        <v>290</v>
      </c>
      <c r="H68" s="9" t="s">
        <v>409</v>
      </c>
      <c r="I68" s="9" t="s">
        <v>52</v>
      </c>
      <c r="J68" s="9" t="s">
        <v>79</v>
      </c>
      <c r="K68" s="9" t="s">
        <v>79</v>
      </c>
      <c r="L68" s="9" t="s">
        <v>477</v>
      </c>
      <c r="M68" s="9" t="s">
        <v>585</v>
      </c>
      <c r="N68" s="9" t="s">
        <v>409</v>
      </c>
      <c r="O68" s="9" t="s">
        <v>290</v>
      </c>
    </row>
    <row r="69" spans="1:15" x14ac:dyDescent="0.3">
      <c r="A69" s="8" t="s">
        <v>154</v>
      </c>
      <c r="B69" s="9" t="s">
        <v>391</v>
      </c>
      <c r="C69" s="9" t="s">
        <v>551</v>
      </c>
      <c r="D69" s="9" t="s">
        <v>392</v>
      </c>
      <c r="E69" s="9" t="s">
        <v>227</v>
      </c>
      <c r="F69" s="9" t="s">
        <v>252</v>
      </c>
      <c r="G69" s="9" t="s">
        <v>586</v>
      </c>
      <c r="H69" s="9" t="s">
        <v>409</v>
      </c>
      <c r="I69" s="9" t="s">
        <v>436</v>
      </c>
      <c r="J69" s="9" t="s">
        <v>147</v>
      </c>
      <c r="K69" s="9" t="s">
        <v>147</v>
      </c>
      <c r="L69" s="9" t="s">
        <v>587</v>
      </c>
      <c r="M69" s="9" t="s">
        <v>588</v>
      </c>
      <c r="N69" s="9" t="s">
        <v>409</v>
      </c>
      <c r="O69" s="9" t="s">
        <v>355</v>
      </c>
    </row>
    <row r="70" spans="1:15" x14ac:dyDescent="0.3">
      <c r="A70" s="8" t="s">
        <v>154</v>
      </c>
      <c r="B70" s="9" t="s">
        <v>364</v>
      </c>
      <c r="C70" s="9" t="s">
        <v>366</v>
      </c>
      <c r="D70" s="9" t="s">
        <v>285</v>
      </c>
      <c r="E70" s="9" t="s">
        <v>221</v>
      </c>
      <c r="F70" s="9" t="s">
        <v>589</v>
      </c>
      <c r="G70" s="9" t="s">
        <v>390</v>
      </c>
      <c r="H70" s="9" t="s">
        <v>409</v>
      </c>
      <c r="I70" s="9" t="s">
        <v>144</v>
      </c>
      <c r="J70" s="9" t="s">
        <v>108</v>
      </c>
      <c r="K70" s="9" t="s">
        <v>108</v>
      </c>
      <c r="L70" s="9" t="s">
        <v>477</v>
      </c>
      <c r="M70" s="9" t="s">
        <v>590</v>
      </c>
      <c r="N70" s="9" t="s">
        <v>409</v>
      </c>
      <c r="O70" s="9" t="s">
        <v>290</v>
      </c>
    </row>
    <row r="71" spans="1:15" x14ac:dyDescent="0.3">
      <c r="A71" s="8" t="s">
        <v>154</v>
      </c>
      <c r="B71" s="9" t="s">
        <v>393</v>
      </c>
      <c r="C71" s="9" t="s">
        <v>375</v>
      </c>
      <c r="D71" s="9" t="s">
        <v>189</v>
      </c>
      <c r="E71" s="9" t="s">
        <v>409</v>
      </c>
      <c r="F71" s="9" t="s">
        <v>55</v>
      </c>
      <c r="G71" s="9" t="s">
        <v>407</v>
      </c>
      <c r="H71" s="9" t="s">
        <v>409</v>
      </c>
      <c r="I71" s="9" t="s">
        <v>591</v>
      </c>
      <c r="J71" s="9" t="s">
        <v>294</v>
      </c>
      <c r="K71" s="9" t="s">
        <v>294</v>
      </c>
      <c r="L71" s="9" t="s">
        <v>592</v>
      </c>
      <c r="M71" s="9" t="s">
        <v>593</v>
      </c>
      <c r="N71" s="9" t="s">
        <v>409</v>
      </c>
      <c r="O71" s="9" t="s">
        <v>409</v>
      </c>
    </row>
    <row r="72" spans="1:15" x14ac:dyDescent="0.3">
      <c r="A72" s="8" t="s">
        <v>154</v>
      </c>
      <c r="B72" s="9" t="s">
        <v>374</v>
      </c>
      <c r="C72" s="9" t="s">
        <v>394</v>
      </c>
      <c r="D72" s="9" t="s">
        <v>252</v>
      </c>
      <c r="E72" s="9" t="s">
        <v>263</v>
      </c>
      <c r="F72" s="9" t="s">
        <v>36</v>
      </c>
      <c r="G72" s="9" t="s">
        <v>281</v>
      </c>
      <c r="H72" s="9" t="s">
        <v>409</v>
      </c>
      <c r="I72" s="9" t="s">
        <v>594</v>
      </c>
      <c r="J72" s="9" t="s">
        <v>479</v>
      </c>
      <c r="K72" s="9" t="s">
        <v>479</v>
      </c>
      <c r="L72" s="9" t="s">
        <v>595</v>
      </c>
      <c r="M72" s="9" t="s">
        <v>596</v>
      </c>
      <c r="N72" s="9" t="s">
        <v>409</v>
      </c>
      <c r="O72" s="9" t="s">
        <v>504</v>
      </c>
    </row>
    <row r="73" spans="1:15" x14ac:dyDescent="0.3">
      <c r="A73" s="8" t="s">
        <v>154</v>
      </c>
      <c r="B73" s="9" t="s">
        <v>395</v>
      </c>
      <c r="C73" s="9" t="s">
        <v>597</v>
      </c>
      <c r="D73" s="9" t="s">
        <v>277</v>
      </c>
      <c r="E73" s="9" t="s">
        <v>409</v>
      </c>
      <c r="F73" s="9" t="s">
        <v>73</v>
      </c>
      <c r="G73" s="9" t="s">
        <v>278</v>
      </c>
      <c r="H73" s="9" t="s">
        <v>409</v>
      </c>
      <c r="I73" s="9" t="s">
        <v>432</v>
      </c>
      <c r="J73" s="9" t="s">
        <v>524</v>
      </c>
      <c r="K73" s="9" t="s">
        <v>524</v>
      </c>
      <c r="L73" s="9" t="s">
        <v>598</v>
      </c>
      <c r="M73" s="9" t="s">
        <v>599</v>
      </c>
      <c r="N73" s="9" t="s">
        <v>409</v>
      </c>
      <c r="O73" s="9" t="s">
        <v>409</v>
      </c>
    </row>
    <row r="74" spans="1:15" x14ac:dyDescent="0.3">
      <c r="A74" s="8" t="s">
        <v>154</v>
      </c>
      <c r="B74" s="9" t="s">
        <v>600</v>
      </c>
      <c r="C74" s="9" t="s">
        <v>396</v>
      </c>
      <c r="D74" s="9" t="s">
        <v>397</v>
      </c>
      <c r="E74" s="9" t="s">
        <v>221</v>
      </c>
      <c r="F74" s="9" t="s">
        <v>356</v>
      </c>
      <c r="G74" s="9" t="s">
        <v>398</v>
      </c>
      <c r="H74" s="9" t="s">
        <v>409</v>
      </c>
      <c r="I74" s="9" t="s">
        <v>399</v>
      </c>
      <c r="J74" s="9" t="s">
        <v>400</v>
      </c>
      <c r="K74" s="9" t="s">
        <v>400</v>
      </c>
      <c r="L74" s="9" t="s">
        <v>401</v>
      </c>
      <c r="M74" s="9" t="s">
        <v>601</v>
      </c>
      <c r="N74" s="9" t="s">
        <v>409</v>
      </c>
      <c r="O74" s="9" t="s">
        <v>434</v>
      </c>
    </row>
    <row r="75" spans="1:15" x14ac:dyDescent="0.3">
      <c r="A75" s="11" t="s">
        <v>154</v>
      </c>
      <c r="B75" s="12" t="s">
        <v>402</v>
      </c>
      <c r="C75" s="12" t="s">
        <v>403</v>
      </c>
      <c r="D75" s="12" t="s">
        <v>272</v>
      </c>
      <c r="E75" s="12" t="s">
        <v>409</v>
      </c>
      <c r="F75" s="12" t="s">
        <v>404</v>
      </c>
      <c r="G75" s="12" t="s">
        <v>250</v>
      </c>
      <c r="H75" s="12" t="s">
        <v>409</v>
      </c>
      <c r="I75" s="12" t="s">
        <v>602</v>
      </c>
      <c r="J75" s="12" t="s">
        <v>321</v>
      </c>
      <c r="K75" s="12" t="s">
        <v>321</v>
      </c>
      <c r="L75" s="12" t="s">
        <v>405</v>
      </c>
      <c r="M75" s="12" t="s">
        <v>603</v>
      </c>
      <c r="N75" s="12" t="s">
        <v>409</v>
      </c>
      <c r="O75" s="12" t="s">
        <v>409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Matéria Orgânica</vt:lpstr>
      <vt:lpstr>Quimica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Thomazini</dc:creator>
  <cp:lastModifiedBy>Andre Thomazini</cp:lastModifiedBy>
  <dcterms:created xsi:type="dcterms:W3CDTF">2024-03-05T12:17:53Z</dcterms:created>
  <dcterms:modified xsi:type="dcterms:W3CDTF">2024-03-05T13:27:59Z</dcterms:modified>
</cp:coreProperties>
</file>